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565" activeTab="0"/>
  </bookViews>
  <sheets>
    <sheet name="Выход" sheetId="1" r:id="rId1"/>
  </sheets>
  <externalReferences>
    <externalReference r:id="rId4"/>
    <externalReference r:id="rId5"/>
  </externalReference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<sst xmlns="http://schemas.openxmlformats.org/spreadsheetml/2006/main" count="492" uniqueCount="78">
  <si>
    <t xml:space="preserve">                                                        В   С   Е   Г   О</t>
  </si>
  <si>
    <t xml:space="preserve">                                                      Д   О   М   А</t>
  </si>
  <si>
    <t xml:space="preserve">                                           В      Г   О   С   Т   Я   Х</t>
  </si>
  <si>
    <t>За 1 игру:</t>
  </si>
  <si>
    <t>В среднем:</t>
  </si>
  <si>
    <t>Всего:</t>
  </si>
  <si>
    <t>Пенальти</t>
  </si>
  <si>
    <t>ставил</t>
  </si>
  <si>
    <t>Угадано, раз/%</t>
  </si>
  <si>
    <t>Соперник</t>
  </si>
  <si>
    <t>Серии (текущее /максимальное значения)</t>
  </si>
  <si>
    <t>УгаДано, раз/%</t>
  </si>
  <si>
    <t>Место</t>
  </si>
  <si>
    <t>Фамилия</t>
  </si>
  <si>
    <t>Очки</t>
  </si>
  <si>
    <t>Исходы</t>
  </si>
  <si>
    <t>Игр</t>
  </si>
  <si>
    <t>В</t>
  </si>
  <si>
    <t>Н</t>
  </si>
  <si>
    <t>П</t>
  </si>
  <si>
    <t>Заб</t>
  </si>
  <si>
    <t>Пр</t>
  </si>
  <si>
    <t>Предупреждения</t>
  </si>
  <si>
    <t>Тех</t>
  </si>
  <si>
    <t>&gt;2</t>
  </si>
  <si>
    <t>&lt;2</t>
  </si>
  <si>
    <t>Отличия</t>
  </si>
  <si>
    <t>+</t>
  </si>
  <si>
    <t>-</t>
  </si>
  <si>
    <t>Забиваемость,%</t>
  </si>
  <si>
    <t>Пропускаемость,%</t>
  </si>
  <si>
    <t>Оригинальность</t>
  </si>
  <si>
    <t>Классность игр(сам+соперник)</t>
  </si>
  <si>
    <t>Х</t>
  </si>
  <si>
    <t>всего</t>
  </si>
  <si>
    <t>место</t>
  </si>
  <si>
    <t>без В</t>
  </si>
  <si>
    <t>без Н</t>
  </si>
  <si>
    <t>без П</t>
  </si>
  <si>
    <t>З</t>
  </si>
  <si>
    <t>без З</t>
  </si>
  <si>
    <t>Англия</t>
  </si>
  <si>
    <t>Германия</t>
  </si>
  <si>
    <t>Испания</t>
  </si>
  <si>
    <t>Италия</t>
  </si>
  <si>
    <t>Россия</t>
  </si>
  <si>
    <t>Франция</t>
  </si>
  <si>
    <t>Остальные</t>
  </si>
  <si>
    <t>Настроение</t>
  </si>
  <si>
    <t>Зрелищность, %</t>
  </si>
  <si>
    <t>Звезда</t>
  </si>
  <si>
    <t>Облом</t>
  </si>
  <si>
    <t>Сенсационность</t>
  </si>
  <si>
    <t>Ровность</t>
  </si>
  <si>
    <t>Усреднённость</t>
  </si>
  <si>
    <t>Позиция</t>
  </si>
  <si>
    <t>Филиппов</t>
  </si>
  <si>
    <t>K</t>
  </si>
  <si>
    <t>Елизаров</t>
  </si>
  <si>
    <t>J</t>
  </si>
  <si>
    <t>Сагайдак</t>
  </si>
  <si>
    <t>Белич</t>
  </si>
  <si>
    <t>L</t>
  </si>
  <si>
    <t>Левин</t>
  </si>
  <si>
    <t>Перетятько</t>
  </si>
  <si>
    <t>Незнанов</t>
  </si>
  <si>
    <t>Золотухин</t>
  </si>
  <si>
    <t>Пимин</t>
  </si>
  <si>
    <t>Поздняков</t>
  </si>
  <si>
    <t>Кригер</t>
  </si>
  <si>
    <t>Хайруллин</t>
  </si>
  <si>
    <t>Татаринцев</t>
  </si>
  <si>
    <t>Ложков</t>
  </si>
  <si>
    <t>Кибук</t>
  </si>
  <si>
    <t>Примак</t>
  </si>
  <si>
    <t>Прохоров</t>
  </si>
  <si>
    <t>Покалов</t>
  </si>
  <si>
    <t>Дудин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</si>
</sst>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Wingdings"/>
      <family val="0"/>
    </font>
    <font>
      <sz val="9"/>
      <name val="Times New Roman Cyr"/>
      <family val="1"/>
    </font>
    <font>
      <sz val="9"/>
      <name val="Wingdings"/>
      <family val="0"/>
    </font>
    <font>
      <sz val="8"/>
      <name val="Times New Roman Cyr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Continuous"/>
    </xf>
    <xf numFmtId="0" fontId="7" fillId="33" borderId="21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33" borderId="22" xfId="0" applyFont="1" applyFill="1" applyBorder="1" applyAlignment="1">
      <alignment horizontal="centerContinuous"/>
    </xf>
    <xf numFmtId="0" fontId="2" fillId="33" borderId="21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0" xfId="0" applyFont="1" applyFill="1" applyBorder="1" applyAlignment="1">
      <alignment horizontal="centerContinuous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3" fillId="33" borderId="25" xfId="0" applyFont="1" applyFill="1" applyBorder="1" applyAlignment="1">
      <alignment/>
    </xf>
    <xf numFmtId="0" fontId="2" fillId="33" borderId="23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2" fillId="33" borderId="26" xfId="0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60;&#1050;\&#1040;&#1060;&#1050;%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60;&#1050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sheetDataSet>
      <sheetData sheetId="3">
        <row r="9">
          <cell r="C9">
            <v>14</v>
          </cell>
        </row>
        <row r="11">
          <cell r="C11" t="str">
            <v>Белич</v>
          </cell>
        </row>
        <row r="12">
          <cell r="C12" t="str">
            <v>Елизаров</v>
          </cell>
        </row>
        <row r="13">
          <cell r="C13" t="str">
            <v>Золотухин</v>
          </cell>
        </row>
        <row r="14">
          <cell r="C14" t="str">
            <v>Кригер</v>
          </cell>
        </row>
        <row r="15">
          <cell r="C15" t="str">
            <v>Левин</v>
          </cell>
        </row>
        <row r="16">
          <cell r="C16" t="str">
            <v>Ложков</v>
          </cell>
        </row>
        <row r="17">
          <cell r="C17" t="str">
            <v>Незнанов</v>
          </cell>
        </row>
        <row r="18">
          <cell r="C18" t="str">
            <v>Перетятько</v>
          </cell>
        </row>
        <row r="19">
          <cell r="C19" t="str">
            <v>Пимин</v>
          </cell>
        </row>
        <row r="20">
          <cell r="C20" t="str">
            <v>Поздняков</v>
          </cell>
        </row>
        <row r="21">
          <cell r="C21" t="str">
            <v>Сагайдак</v>
          </cell>
        </row>
        <row r="22">
          <cell r="C22" t="str">
            <v>Татаринцев</v>
          </cell>
        </row>
        <row r="23">
          <cell r="C23" t="str">
            <v>Филиппов</v>
          </cell>
        </row>
        <row r="24">
          <cell r="C24" t="str">
            <v>Хайруллин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Ввод"/>
      <sheetName val="Прогноз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sheetDataSet>
      <sheetData sheetId="3">
        <row r="9">
          <cell r="C9">
            <v>18</v>
          </cell>
        </row>
        <row r="11">
          <cell r="C11" t="str">
            <v>Белич</v>
          </cell>
        </row>
        <row r="12">
          <cell r="C12" t="str">
            <v>Дудин</v>
          </cell>
        </row>
        <row r="13">
          <cell r="C13" t="str">
            <v>Елизаров</v>
          </cell>
        </row>
        <row r="14">
          <cell r="C14" t="str">
            <v>Золотухин</v>
          </cell>
        </row>
        <row r="15">
          <cell r="C15" t="str">
            <v>Кибук</v>
          </cell>
        </row>
        <row r="16">
          <cell r="C16" t="str">
            <v>Кригер</v>
          </cell>
        </row>
        <row r="17">
          <cell r="C17" t="str">
            <v>Левин</v>
          </cell>
        </row>
        <row r="18">
          <cell r="C18" t="str">
            <v>Ложков</v>
          </cell>
        </row>
        <row r="19">
          <cell r="C19" t="str">
            <v>Незнанов</v>
          </cell>
        </row>
        <row r="20">
          <cell r="C20" t="str">
            <v>Пимин</v>
          </cell>
        </row>
        <row r="21">
          <cell r="C21" t="str">
            <v>Поздняков</v>
          </cell>
        </row>
        <row r="22">
          <cell r="C22" t="str">
            <v>Покалов</v>
          </cell>
        </row>
        <row r="23">
          <cell r="C23" t="str">
            <v>Примак</v>
          </cell>
        </row>
        <row r="24">
          <cell r="C24" t="str">
            <v>Прохоров</v>
          </cell>
        </row>
        <row r="25">
          <cell r="C25" t="str">
            <v>Сагайдак</v>
          </cell>
        </row>
        <row r="26">
          <cell r="C26" t="str">
            <v>Татаринцев</v>
          </cell>
        </row>
        <row r="27">
          <cell r="C27" t="str">
            <v>Филиппов</v>
          </cell>
        </row>
        <row r="28">
          <cell r="C28" t="str">
            <v>Хайруллин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J150"/>
  <sheetViews>
    <sheetView tabSelected="1" zoomScalePageLayoutView="0" workbookViewId="0" topLeftCell="A4">
      <pane xSplit="2" topLeftCell="C1" activePane="topRight" state="frozen"/>
      <selection pane="topLeft" activeCell="F34" sqref="F34"/>
      <selection pane="topRight" activeCell="A27" sqref="A27:IV50"/>
    </sheetView>
  </sheetViews>
  <sheetFormatPr defaultColWidth="3.00390625" defaultRowHeight="12.75"/>
  <cols>
    <col min="1" max="1" width="3.00390625" style="1" customWidth="1"/>
    <col min="2" max="2" width="13.125" style="2" bestFit="1" customWidth="1"/>
    <col min="3" max="3" width="2.75390625" style="1" customWidth="1"/>
    <col min="4" max="4" width="4.125" style="1" customWidth="1"/>
    <col min="5" max="5" width="3.75390625" style="1" customWidth="1"/>
    <col min="6" max="6" width="3.375" style="1" customWidth="1"/>
    <col min="7" max="7" width="3.00390625" style="1" customWidth="1"/>
    <col min="8" max="8" width="3.375" style="1" customWidth="1"/>
    <col min="9" max="11" width="3.75390625" style="1" customWidth="1"/>
    <col min="12" max="16" width="3.00390625" style="1" customWidth="1"/>
    <col min="17" max="17" width="4.125" style="1" customWidth="1"/>
    <col min="18" max="21" width="3.00390625" style="1" customWidth="1"/>
    <col min="22" max="22" width="4.25390625" style="1" customWidth="1"/>
    <col min="23" max="23" width="4.75390625" style="1" customWidth="1"/>
    <col min="24" max="24" width="4.125" style="1" customWidth="1"/>
    <col min="25" max="27" width="3.25390625" style="1" customWidth="1"/>
    <col min="28" max="28" width="3.00390625" style="1" customWidth="1"/>
    <col min="29" max="29" width="3.25390625" style="1" customWidth="1"/>
    <col min="30" max="31" width="3.375" style="1" customWidth="1"/>
    <col min="32" max="32" width="3.00390625" style="1" customWidth="1"/>
    <col min="33" max="33" width="4.125" style="1" customWidth="1"/>
    <col min="34" max="36" width="3.25390625" style="1" customWidth="1"/>
    <col min="37" max="37" width="4.25390625" style="1" customWidth="1"/>
    <col min="38" max="50" width="3.00390625" style="1" customWidth="1"/>
    <col min="51" max="51" width="3.75390625" style="1" customWidth="1"/>
    <col min="52" max="52" width="3.00390625" style="1" customWidth="1"/>
    <col min="53" max="53" width="3.75390625" style="1" customWidth="1"/>
    <col min="54" max="57" width="3.00390625" style="1" customWidth="1"/>
    <col min="58" max="61" width="3.75390625" style="1" customWidth="1"/>
    <col min="62" max="62" width="3.00390625" style="1" customWidth="1"/>
    <col min="63" max="64" width="3.75390625" style="1" customWidth="1"/>
    <col min="65" max="65" width="3.00390625" style="3" customWidth="1"/>
    <col min="66" max="76" width="3.00390625" style="1" customWidth="1"/>
    <col min="77" max="77" width="3.75390625" style="1" customWidth="1"/>
    <col min="78" max="81" width="3.00390625" style="1" customWidth="1"/>
    <col min="82" max="82" width="13.375" style="1" bestFit="1" customWidth="1"/>
    <col min="83" max="84" width="3.75390625" style="1" customWidth="1"/>
    <col min="85" max="88" width="3.00390625" style="1" customWidth="1"/>
    <col min="89" max="91" width="3.75390625" style="1" customWidth="1"/>
    <col min="92" max="144" width="3.00390625" style="1" customWidth="1"/>
    <col min="145" max="145" width="3.00390625" style="3" customWidth="1"/>
    <col min="146" max="161" width="3.00390625" style="1" customWidth="1"/>
    <col min="162" max="162" width="13.375" style="1" bestFit="1" customWidth="1"/>
    <col min="163" max="164" width="3.75390625" style="1" customWidth="1"/>
    <col min="165" max="168" width="3.00390625" style="1" customWidth="1"/>
    <col min="169" max="171" width="3.75390625" style="1" customWidth="1"/>
    <col min="172" max="224" width="3.00390625" style="1" customWidth="1"/>
    <col min="225" max="225" width="3.00390625" style="3" customWidth="1"/>
    <col min="226" max="16384" width="3.00390625" style="1" customWidth="1"/>
  </cols>
  <sheetData>
    <row r="1" ht="15"/>
    <row r="2" ht="15"/>
    <row r="3" ht="15"/>
    <row r="4" ht="15.75" thickBot="1"/>
    <row r="5" spans="1:240" s="10" customFormat="1" ht="16.5" thickTop="1">
      <c r="A5" s="11"/>
      <c r="B5" s="12" t="s">
        <v>4</v>
      </c>
      <c r="C5" s="13">
        <f>C6/'[2]Дано'!$C$9</f>
        <v>16.666666666666668</v>
      </c>
      <c r="D5" s="13">
        <f>D6/'[2]Дано'!$C$9</f>
        <v>49</v>
      </c>
      <c r="E5" s="13">
        <f>E6/'[2]Дано'!$C$9</f>
        <v>12</v>
      </c>
      <c r="F5" s="13">
        <f>F6/'[2]Дано'!$C$9</f>
        <v>4.666666666666667</v>
      </c>
      <c r="G5" s="13">
        <f>G6/'[2]Дано'!$C$9</f>
        <v>2.6666666666666665</v>
      </c>
      <c r="H5" s="13">
        <f>H6/'[2]Дано'!$C$9</f>
        <v>4.666666666666667</v>
      </c>
      <c r="I5" s="13">
        <f>I6/'[2]Дано'!$C$9</f>
        <v>16.77777777777778</v>
      </c>
      <c r="J5" s="13">
        <f>J6/'[2]Дано'!$C$9</f>
        <v>16.77777777777778</v>
      </c>
      <c r="K5" s="13">
        <f>K6/'[2]Дано'!$C$9</f>
        <v>0</v>
      </c>
      <c r="L5" s="13">
        <f>L6/'[2]Дано'!$C$9</f>
        <v>0</v>
      </c>
      <c r="M5" s="13">
        <f>M6/'[2]Дано'!$C$9</f>
        <v>0</v>
      </c>
      <c r="N5" s="13">
        <f>N6/'[2]Дано'!$C$9</f>
        <v>0.6666666666666666</v>
      </c>
      <c r="O5" s="13">
        <f>O6/'[2]Дано'!$C$9</f>
        <v>0.6666666666666666</v>
      </c>
      <c r="P5" s="13">
        <f>P6/'[2]Дано'!$C$9</f>
        <v>2.5</v>
      </c>
      <c r="Q5" s="13">
        <f>Q6/'[2]Дано'!$C$9</f>
        <v>44.333333333333336</v>
      </c>
      <c r="R5" s="13">
        <f>R6/'[2]Дано'!$C$9</f>
        <v>2.7222222222222223</v>
      </c>
      <c r="S5" s="13">
        <f>S6/'[2]Дано'!$C$9</f>
        <v>2.7222222222222223</v>
      </c>
      <c r="T5" s="13">
        <f>T6/'[2]Дано'!$C$9</f>
        <v>1.761347813979393</v>
      </c>
      <c r="U5" s="13">
        <f>U6/'[2]Дано'!$C$9</f>
        <v>1.761347813979393</v>
      </c>
      <c r="V5" s="13">
        <f>V6/'[2]Дано'!$C$9</f>
        <v>72.12962962962963</v>
      </c>
      <c r="W5" s="13">
        <f>W6/'[2]Дано'!$C$9</f>
        <v>98</v>
      </c>
      <c r="X5" s="13">
        <f>X6/'[2]Дано'!$C$9</f>
        <v>44.22222222222222</v>
      </c>
      <c r="Y5" s="13">
        <f>Y6/'[2]Дано'!$C$9</f>
        <v>18.11111111111111</v>
      </c>
      <c r="Z5" s="13">
        <f>Z6/'[2]Дано'!$C$9</f>
        <v>57.666666666666664</v>
      </c>
      <c r="AA5" s="13">
        <f>AA6/'[2]Дано'!$C$9</f>
        <v>13.555555555555555</v>
      </c>
      <c r="AB5" s="13">
        <f>AB6/'[2]Дано'!$C$9</f>
        <v>1.7029592406476828</v>
      </c>
      <c r="AC5" s="13">
        <f>AC6/'[2]Дано'!$C$9</f>
        <v>5.222222222222222</v>
      </c>
      <c r="AD5" s="13">
        <f>AD6/'[2]Дано'!$C$9</f>
        <v>1.601908657123381</v>
      </c>
      <c r="AE5" s="13">
        <f>AE6/'[2]Дано'!$C$9</f>
        <v>30.22222222222222</v>
      </c>
      <c r="AF5" s="13">
        <f>AF6/'[2]Дано'!$C$9</f>
        <v>2.9115821023335475</v>
      </c>
      <c r="AG5" s="13">
        <f>AG6/'[2]Дано'!$C$9</f>
        <v>49</v>
      </c>
      <c r="AH5" s="13">
        <f>AH6/'[2]Дано'!$C$9</f>
        <v>13.555555555555555</v>
      </c>
      <c r="AI5" s="13">
        <f>AI6/'[2]Дано'!$C$9</f>
        <v>5.222222222222222</v>
      </c>
      <c r="AJ5" s="13">
        <f>AJ6/'[2]Дано'!$C$9</f>
        <v>30.22222222222222</v>
      </c>
      <c r="AK5" s="13">
        <f>AK6/'[2]Дано'!$C$9</f>
        <v>88.77777777777777</v>
      </c>
      <c r="AL5" s="13">
        <f>AL6/'[2]Дано'!$C$9</f>
        <v>0.3333333333333333</v>
      </c>
      <c r="AM5" s="13">
        <f>AM6/'[2]Дано'!$C$9</f>
        <v>2.1666666666666665</v>
      </c>
      <c r="AN5" s="13">
        <f>AN6/'[2]Дано'!$C$9</f>
        <v>0.4444444444444444</v>
      </c>
      <c r="AO5" s="13">
        <f>AO6/'[2]Дано'!$C$9</f>
        <v>1.1666666666666667</v>
      </c>
      <c r="AP5" s="13">
        <f>AP6/'[2]Дано'!$C$9</f>
        <v>0.4444444444444444</v>
      </c>
      <c r="AQ5" s="13">
        <f>AQ6/'[2]Дано'!$C$9</f>
        <v>2.1666666666666665</v>
      </c>
      <c r="AR5" s="13">
        <f>AR6/'[2]Дано'!$C$9</f>
        <v>1.7222222222222223</v>
      </c>
      <c r="AS5" s="13">
        <f>AS6/'[2]Дано'!$C$9</f>
        <v>3.8333333333333335</v>
      </c>
      <c r="AT5" s="13">
        <f>AT6/'[2]Дано'!$C$9</f>
        <v>3.2777777777777777</v>
      </c>
      <c r="AU5" s="13">
        <f>AU6/'[2]Дано'!$C$9</f>
        <v>6.055555555555555</v>
      </c>
      <c r="AV5" s="13">
        <f>AV6/'[2]Дано'!$C$9</f>
        <v>1.1111111111111112</v>
      </c>
      <c r="AW5" s="13">
        <f>AW6/'[2]Дано'!$C$9</f>
        <v>3.6666666666666665</v>
      </c>
      <c r="AX5" s="13">
        <f>AX6/'[2]Дано'!$C$9</f>
        <v>3.111111111111111</v>
      </c>
      <c r="AY5" s="13">
        <f>AY6/'[2]Дано'!$C$9</f>
        <v>6.111111111111111</v>
      </c>
      <c r="AZ5" s="13">
        <f>AZ6/'[2]Дано'!$C$9</f>
        <v>3.611111111111111</v>
      </c>
      <c r="BA5" s="13">
        <f>BA6/'[2]Дано'!$C$9</f>
        <v>6.555555555555555</v>
      </c>
      <c r="BB5" s="13">
        <f>BB6/'[2]Дано'!$C$9</f>
        <v>0.2222222222222222</v>
      </c>
      <c r="BC5" s="13">
        <f>BC6/'[2]Дано'!$C$9</f>
        <v>1.3333333333333333</v>
      </c>
      <c r="BD5" s="13">
        <f>BD6/'[2]Дано'!$C$9</f>
        <v>0.2777777777777778</v>
      </c>
      <c r="BE5" s="13">
        <f>BE6/'[2]Дано'!$C$9</f>
        <v>1.3888888888888888</v>
      </c>
      <c r="BF5" s="13">
        <f>BF6/'[2]Дано'!$C$9</f>
        <v>7.277777777777778</v>
      </c>
      <c r="BG5" s="13">
        <f>BG6/'[2]Дано'!$C$9</f>
        <v>3.4444444444444446</v>
      </c>
      <c r="BH5" s="13">
        <f>BH6/'[2]Дано'!$C$9</f>
        <v>4.666666666666667</v>
      </c>
      <c r="BI5" s="13">
        <f>BI6/'[2]Дано'!$C$9</f>
        <v>6.333333333333333</v>
      </c>
      <c r="BJ5" s="13">
        <f>BJ6/'[2]Дано'!$C$9</f>
        <v>3.388888888888889</v>
      </c>
      <c r="BK5" s="13">
        <f>BK6/'[2]Дано'!$C$9</f>
        <v>7.888888888888889</v>
      </c>
      <c r="BL5" s="13">
        <f>BL6/'[2]Дано'!$C$9</f>
        <v>16</v>
      </c>
      <c r="BM5" s="14"/>
      <c r="BN5" s="13">
        <f>BN6/'[2]Дано'!$C$9</f>
        <v>3.522695627958786</v>
      </c>
      <c r="BO5" s="13">
        <f>BO6/'[2]Дано'!$C$9</f>
        <v>0.6111111111111112</v>
      </c>
      <c r="BP5" s="13">
        <f>BP6/'[2]Дано'!$C$9</f>
        <v>0.5</v>
      </c>
      <c r="BQ5" s="13">
        <f>BQ6/'[2]Дано'!$C$9</f>
        <v>1149.3333333333333</v>
      </c>
      <c r="BR5" s="13">
        <f>BR6/'[2]Дано'!$C$9</f>
        <v>23.411720081212586</v>
      </c>
      <c r="BS5" s="13">
        <f>BS6/'[2]Дано'!$C$9</f>
        <v>0.2777777777777778</v>
      </c>
      <c r="BT5" s="13">
        <f>BT6/'[2]Дано'!$C$9</f>
        <v>0</v>
      </c>
      <c r="BU5" s="13">
        <f>BU6/'[2]Дано'!$C$9</f>
        <v>0</v>
      </c>
      <c r="BV5" s="13">
        <f>BV6/'[2]Дано'!$C$9</f>
        <v>0</v>
      </c>
      <c r="BW5" s="13">
        <f>BW6/'[2]Дано'!$C$9</f>
        <v>0</v>
      </c>
      <c r="BX5" s="13">
        <f>BX6/'[2]Дано'!$C$9</f>
        <v>0</v>
      </c>
      <c r="BY5" s="13">
        <f>BY6/'[2]Дано'!$C$9</f>
        <v>0</v>
      </c>
      <c r="BZ5" s="13">
        <f>BZ6/'[2]Дано'!$C$9</f>
        <v>0</v>
      </c>
      <c r="CA5" s="13">
        <f>CA6/'[2]Дано'!$C$9</f>
        <v>0</v>
      </c>
      <c r="CB5" s="13">
        <f>CB6/'[2]Дано'!$C$9</f>
        <v>9.5</v>
      </c>
      <c r="CC5" s="15"/>
      <c r="CD5" s="16" t="s">
        <v>4</v>
      </c>
      <c r="CE5" s="13">
        <f>CE6/'[2]Дано'!$C$9</f>
        <v>8.5</v>
      </c>
      <c r="CF5" s="13">
        <f>CF6/'[2]Дано'!$C$9</f>
        <v>24.444444444444443</v>
      </c>
      <c r="CG5" s="13">
        <f>CG6/'[2]Дано'!$C$9</f>
        <v>6</v>
      </c>
      <c r="CH5" s="13">
        <f>CH6/'[2]Дано'!$C$9</f>
        <v>2.388888888888889</v>
      </c>
      <c r="CI5" s="13">
        <f>CI6/'[2]Дано'!$C$9</f>
        <v>1.3333333333333333</v>
      </c>
      <c r="CJ5" s="13">
        <f>CJ6/'[2]Дано'!$C$9</f>
        <v>2.2777777777777777</v>
      </c>
      <c r="CK5" s="13">
        <f>CK6/'[2]Дано'!$C$9</f>
        <v>8.333333333333334</v>
      </c>
      <c r="CL5" s="13">
        <f>CL6/'[2]Дано'!$C$9</f>
        <v>8.444444444444445</v>
      </c>
      <c r="CM5" s="13">
        <f>CM6/'[2]Дано'!$C$9</f>
        <v>-0.1111111111111111</v>
      </c>
      <c r="CN5" s="13">
        <f>CN6/'[2]Дано'!$C$9</f>
        <v>0</v>
      </c>
      <c r="CO5" s="13">
        <f>CO6/'[2]Дано'!$C$9</f>
        <v>0</v>
      </c>
      <c r="CP5" s="13">
        <f>CP6/'[2]Дано'!$C$9</f>
        <v>0.3333333333333333</v>
      </c>
      <c r="CQ5" s="13">
        <f>CQ6/'[2]Дано'!$C$9</f>
        <v>0.3333333333333333</v>
      </c>
      <c r="CR5" s="13">
        <f>CR6/'[2]Дано'!$C$9</f>
        <v>1.1666666666666667</v>
      </c>
      <c r="CS5" s="13">
        <f>CS6/'[2]Дано'!$C$9</f>
        <v>22.166666666666668</v>
      </c>
      <c r="CT5" s="13">
        <f>CT6/'[2]Дано'!$C$9</f>
        <v>1.7777777777777777</v>
      </c>
      <c r="CU5" s="13">
        <f>CU6/'[2]Дано'!$C$9</f>
        <v>0.9444444444444444</v>
      </c>
      <c r="CV5" s="13">
        <f>CV6/'[2]Дано'!$C$9</f>
        <v>1.6429963798384852</v>
      </c>
      <c r="CW5" s="13">
        <f>CW6/'[2]Дано'!$C$9</f>
        <v>1.8796992481203008</v>
      </c>
      <c r="CX5" s="13">
        <f>CX6/'[2]Дано'!$C$9</f>
        <v>36.08024691358024</v>
      </c>
      <c r="CY5" s="13">
        <f>CY6/'[2]Дано'!$C$9</f>
        <v>49</v>
      </c>
      <c r="CZ5" s="13">
        <f>CZ6/'[2]Дано'!$C$9</f>
        <v>22.11111111111111</v>
      </c>
      <c r="DA5" s="13">
        <f>DA6/'[2]Дано'!$C$9</f>
        <v>9.055555555555555</v>
      </c>
      <c r="DB5" s="13">
        <f>DB6/'[2]Дано'!$C$9</f>
        <v>28.833333333333332</v>
      </c>
      <c r="DC5" s="13">
        <f>DC6/'[2]Дано'!$C$9</f>
        <v>6.944444444444445</v>
      </c>
      <c r="DD5" s="13">
        <f>DD6/'[2]Дано'!$C$9</f>
        <v>1.7448352875488553</v>
      </c>
      <c r="DE5" s="13">
        <f>DE6/'[2]Дано'!$C$9</f>
        <v>2.5555555555555554</v>
      </c>
      <c r="DF5" s="13">
        <f>DF6/'[2]Дано'!$C$9</f>
        <v>1.5678254942058623</v>
      </c>
      <c r="DG5" s="13">
        <f>DG6/'[2]Дано'!$C$9</f>
        <v>14.944444444444445</v>
      </c>
      <c r="DH5" s="13">
        <f>DH6/'[2]Дано'!$C$9</f>
        <v>2.879469064440163</v>
      </c>
      <c r="DI5" s="13">
        <f>DI6/'[2]Дано'!$C$9</f>
        <v>24.555555555555557</v>
      </c>
      <c r="DJ5" s="13">
        <f>DJ6/'[2]Дано'!$C$9</f>
        <v>6.611111111111111</v>
      </c>
      <c r="DK5" s="13">
        <f>DK6/'[2]Дано'!$C$9</f>
        <v>2.6666666666666665</v>
      </c>
      <c r="DL5" s="13">
        <f>DL6/'[2]Дано'!$C$9</f>
        <v>15.277777777777779</v>
      </c>
      <c r="DM5" s="13">
        <f>DM6/'[2]Дано'!$C$9</f>
        <v>44.55555555555556</v>
      </c>
      <c r="DN5" s="13">
        <f>DN6/'[2]Дано'!$C$9</f>
        <v>0.8333333333333334</v>
      </c>
      <c r="DO5" s="13">
        <f>DO6/'[2]Дано'!$C$9</f>
        <v>1.8333333333333333</v>
      </c>
      <c r="DP5" s="13">
        <f>DP6/'[2]Дано'!$C$9</f>
        <v>0.2222222222222222</v>
      </c>
      <c r="DQ5" s="13">
        <f>DQ6/'[2]Дано'!$C$9</f>
        <v>1</v>
      </c>
      <c r="DR5" s="13">
        <f>DR6/'[2]Дано'!$C$9</f>
        <v>0.5555555555555556</v>
      </c>
      <c r="DS5" s="13">
        <f>DS6/'[2]Дано'!$C$9</f>
        <v>1.6666666666666667</v>
      </c>
      <c r="DT5" s="13">
        <f>DT6/'[2]Дано'!$C$9</f>
        <v>1.6111111111111112</v>
      </c>
      <c r="DU5" s="13">
        <f>DU6/'[2]Дано'!$C$9</f>
        <v>2.9444444444444446</v>
      </c>
      <c r="DV5" s="13">
        <f>DV6/'[2]Дано'!$C$9</f>
        <v>3.2222222222222223</v>
      </c>
      <c r="DW5" s="13">
        <f>DW6/'[2]Дано'!$C$9</f>
        <v>4.111111111111111</v>
      </c>
      <c r="DX5" s="13">
        <f>DX6/'[2]Дано'!$C$9</f>
        <v>1.2777777777777777</v>
      </c>
      <c r="DY5" s="13">
        <f>DY6/'[2]Дано'!$C$9</f>
        <v>2.6666666666666665</v>
      </c>
      <c r="DZ5" s="13">
        <f>DZ6/'[2]Дано'!$C$9</f>
        <v>2.611111111111111</v>
      </c>
      <c r="EA5" s="13">
        <f>EA6/'[2]Дано'!$C$9</f>
        <v>3.888888888888889</v>
      </c>
      <c r="EB5" s="13">
        <f>EB6/'[2]Дано'!$C$9</f>
        <v>3.0555555555555554</v>
      </c>
      <c r="EC5" s="13">
        <f>EC6/'[2]Дано'!$C$9</f>
        <v>4.166666666666667</v>
      </c>
      <c r="ED5" s="13">
        <f>ED6/'[2]Дано'!$C$9</f>
        <v>0.3333333333333333</v>
      </c>
      <c r="EE5" s="13">
        <f>EE6/'[2]Дано'!$C$9</f>
        <v>1.0555555555555556</v>
      </c>
      <c r="EF5" s="13">
        <f>EF6/'[2]Дано'!$C$9</f>
        <v>0.2777777777777778</v>
      </c>
      <c r="EG5" s="13">
        <f>EG6/'[2]Дано'!$C$9</f>
        <v>0.8333333333333334</v>
      </c>
      <c r="EH5" s="13">
        <f>EH6/'[2]Дано'!$C$9</f>
        <v>3.6666666666666665</v>
      </c>
      <c r="EI5" s="13">
        <f>EI6/'[2]Дано'!$C$9</f>
        <v>1.7222222222222223</v>
      </c>
      <c r="EJ5" s="13">
        <f>EJ6/'[2]Дано'!$C$9</f>
        <v>2.5555555555555554</v>
      </c>
      <c r="EK5" s="13">
        <f>EK6/'[2]Дано'!$C$9</f>
        <v>2.7777777777777777</v>
      </c>
      <c r="EL5" s="13">
        <f>EL6/'[2]Дано'!$C$9</f>
        <v>1.7222222222222223</v>
      </c>
      <c r="EM5" s="13">
        <f>EM6/'[2]Дано'!$C$9</f>
        <v>3.9444444444444446</v>
      </c>
      <c r="EN5" s="13">
        <f>EN6/'[2]Дано'!$C$9</f>
        <v>8.055555555555555</v>
      </c>
      <c r="EO5" s="14"/>
      <c r="EP5" s="13">
        <f>EP6/'[2]Дано'!$C$9</f>
        <v>3.5226956279587855</v>
      </c>
      <c r="EQ5" s="13">
        <f>EQ6/'[2]Дано'!$C$9</f>
        <v>0.1111111111111111</v>
      </c>
      <c r="ER5" s="13">
        <f>ER6/'[2]Дано'!$C$9</f>
        <v>0.3333333333333333</v>
      </c>
      <c r="ES5" s="13">
        <f>ES6/'[2]Дано'!$C$9</f>
        <v>571.7222222222222</v>
      </c>
      <c r="ET5" s="13">
        <f>ET6/'[2]Дано'!$C$9</f>
        <v>23.306265583491967</v>
      </c>
      <c r="EU5" s="13">
        <f>EU6/'[2]Дано'!$C$9</f>
        <v>0.16666666666666666</v>
      </c>
      <c r="EV5" s="13">
        <f>EV6/'[2]Дано'!$C$9</f>
        <v>0</v>
      </c>
      <c r="EW5" s="13">
        <f>EW6/'[2]Дано'!$C$9</f>
        <v>0</v>
      </c>
      <c r="EX5" s="13">
        <f>EX6/'[2]Дано'!$C$9</f>
        <v>0</v>
      </c>
      <c r="EY5" s="13">
        <f>EY6/'[2]Дано'!$C$9</f>
        <v>0</v>
      </c>
      <c r="EZ5" s="13">
        <f>EZ6/'[2]Дано'!$C$9</f>
        <v>0</v>
      </c>
      <c r="FA5" s="13">
        <f>FA6/'[2]Дано'!$C$9</f>
        <v>0</v>
      </c>
      <c r="FB5" s="13">
        <f>FB6/'[2]Дано'!$C$9</f>
        <v>0</v>
      </c>
      <c r="FC5" s="13">
        <f>FC6/'[2]Дано'!$C$9</f>
        <v>0</v>
      </c>
      <c r="FD5" s="13">
        <f>FD6/'[2]Дано'!$C$9</f>
        <v>0</v>
      </c>
      <c r="FE5" s="15"/>
      <c r="FF5" s="16" t="s">
        <v>4</v>
      </c>
      <c r="FG5" s="13">
        <f>FG6/'[2]Дано'!$C$9</f>
        <v>8.166666666666666</v>
      </c>
      <c r="FH5" s="13">
        <f>FH6/'[2]Дано'!$C$9</f>
        <v>24.555555555555557</v>
      </c>
      <c r="FI5" s="13">
        <f>FI6/'[2]Дано'!$C$9</f>
        <v>6</v>
      </c>
      <c r="FJ5" s="13">
        <f>FJ6/'[2]Дано'!$C$9</f>
        <v>2.2777777777777777</v>
      </c>
      <c r="FK5" s="13">
        <f>FK6/'[2]Дано'!$C$9</f>
        <v>1.3333333333333333</v>
      </c>
      <c r="FL5" s="13">
        <f>FL6/'[2]Дано'!$C$9</f>
        <v>2.388888888888889</v>
      </c>
      <c r="FM5" s="13">
        <f>FM6/'[2]Дано'!$C$9</f>
        <v>8.444444444444445</v>
      </c>
      <c r="FN5" s="13">
        <f>FN6/'[2]Дано'!$C$9</f>
        <v>8.333333333333334</v>
      </c>
      <c r="FO5" s="13">
        <f>FO6/'[2]Дано'!$C$9</f>
        <v>0.1111111111111111</v>
      </c>
      <c r="FP5" s="13">
        <f>FP6/'[2]Дано'!$C$9</f>
        <v>0</v>
      </c>
      <c r="FQ5" s="13">
        <f>FQ6/'[2]Дано'!$C$9</f>
        <v>0</v>
      </c>
      <c r="FR5" s="13">
        <f>FR6/'[2]Дано'!$C$9</f>
        <v>0.3333333333333333</v>
      </c>
      <c r="FS5" s="13">
        <f>FS6/'[2]Дано'!$C$9</f>
        <v>0.3333333333333333</v>
      </c>
      <c r="FT5" s="13">
        <f>FT6/'[2]Дано'!$C$9</f>
        <v>1.3333333333333333</v>
      </c>
      <c r="FU5" s="13">
        <f>FU6/'[2]Дано'!$C$9</f>
        <v>22.166666666666668</v>
      </c>
      <c r="FV5" s="13">
        <f>FV6/'[2]Дано'!$C$9</f>
        <v>0.9444444444444444</v>
      </c>
      <c r="FW5" s="13">
        <f>FW6/'[2]Дано'!$C$9</f>
        <v>1.7777777777777777</v>
      </c>
      <c r="FX5" s="13">
        <f>FX6/'[2]Дано'!$C$9</f>
        <v>1.8796992481203008</v>
      </c>
      <c r="FY5" s="13">
        <f>FY6/'[2]Дано'!$C$9</f>
        <v>1.6429963798384852</v>
      </c>
      <c r="FZ5" s="13">
        <f>FZ6/'[2]Дано'!$C$9</f>
        <v>36.04938271604938</v>
      </c>
      <c r="GA5" s="13">
        <f>GA6/'[2]Дано'!$C$9</f>
        <v>49</v>
      </c>
      <c r="GB5" s="13">
        <f>GB6/'[2]Дано'!$C$9</f>
        <v>22.11111111111111</v>
      </c>
      <c r="GC5" s="13">
        <f>GC6/'[2]Дано'!$C$9</f>
        <v>9.055555555555555</v>
      </c>
      <c r="GD5" s="13">
        <f>GD6/'[2]Дано'!$C$9</f>
        <v>28.833333333333332</v>
      </c>
      <c r="GE5" s="13">
        <f>GE6/'[2]Дано'!$C$9</f>
        <v>6.611111111111111</v>
      </c>
      <c r="GF5" s="13">
        <f>GF6/'[2]Дано'!$C$9</f>
        <v>1.6610831937465103</v>
      </c>
      <c r="GG5" s="13">
        <f>GG6/'[2]Дано'!$C$9</f>
        <v>2.6666666666666665</v>
      </c>
      <c r="GH5" s="13">
        <f>GH6/'[2]Дано'!$C$9</f>
        <v>1.6359918200408998</v>
      </c>
      <c r="GI5" s="13">
        <f>GI6/'[2]Дано'!$C$9</f>
        <v>15.277777777777779</v>
      </c>
      <c r="GJ5" s="13">
        <f>GJ6/'[2]Дано'!$C$9</f>
        <v>2.9436951402269322</v>
      </c>
      <c r="GK5" s="13">
        <f>GK6/'[2]Дано'!$C$9</f>
        <v>24.444444444444443</v>
      </c>
      <c r="GL5" s="13">
        <f>GL6/'[2]Дано'!$C$9</f>
        <v>6.944444444444445</v>
      </c>
      <c r="GM5" s="13">
        <f>GM6/'[2]Дано'!$C$9</f>
        <v>2.5555555555555554</v>
      </c>
      <c r="GN5" s="13">
        <f>GN6/'[2]Дано'!$C$9</f>
        <v>14.944444444444445</v>
      </c>
      <c r="GO5" s="13">
        <f>GO6/'[2]Дано'!$C$9</f>
        <v>44.22222222222222</v>
      </c>
      <c r="GP5" s="13">
        <f>GP6/'[2]Дано'!$C$9</f>
        <v>0.3333333333333333</v>
      </c>
      <c r="GQ5" s="13">
        <f>GQ6/'[2]Дано'!$C$9</f>
        <v>1.7222222222222223</v>
      </c>
      <c r="GR5" s="13">
        <f>GR6/'[2]Дано'!$C$9</f>
        <v>0.2222222222222222</v>
      </c>
      <c r="GS5" s="13">
        <f>GS6/'[2]Дано'!$C$9</f>
        <v>0.9444444444444444</v>
      </c>
      <c r="GT5" s="13">
        <f>GT6/'[2]Дано'!$C$9</f>
        <v>0.6666666666666666</v>
      </c>
      <c r="GU5" s="13">
        <f>GU6/'[2]Дано'!$C$9</f>
        <v>1.7777777777777777</v>
      </c>
      <c r="GV5" s="13">
        <f>GV6/'[2]Дано'!$C$9</f>
        <v>1.5555555555555556</v>
      </c>
      <c r="GW5" s="13">
        <f>GW6/'[2]Дано'!$C$9</f>
        <v>2.7777777777777777</v>
      </c>
      <c r="GX5" s="13">
        <f>GX6/'[2]Дано'!$C$9</f>
        <v>2.6666666666666665</v>
      </c>
      <c r="GY5" s="13">
        <f>GY6/'[2]Дано'!$C$9</f>
        <v>4.111111111111111</v>
      </c>
      <c r="GZ5" s="13">
        <f>GZ6/'[2]Дано'!$C$9</f>
        <v>1.1111111111111112</v>
      </c>
      <c r="HA5" s="13">
        <f>HA6/'[2]Дано'!$C$9</f>
        <v>4.111111111111111</v>
      </c>
      <c r="HB5" s="13">
        <f>HB6/'[2]Дано'!$C$9</f>
        <v>2.8333333333333335</v>
      </c>
      <c r="HC5" s="13">
        <f>HC6/'[2]Дано'!$C$9</f>
        <v>4.222222222222222</v>
      </c>
      <c r="HD5" s="13">
        <f>HD6/'[2]Дано'!$C$9</f>
        <v>2.888888888888889</v>
      </c>
      <c r="HE5" s="13">
        <f>HE6/'[2]Дано'!$C$9</f>
        <v>3.888888888888889</v>
      </c>
      <c r="HF5" s="13">
        <f>HF6/'[2]Дано'!$C$9</f>
        <v>0.2777777777777778</v>
      </c>
      <c r="HG5" s="13">
        <f>HG6/'[2]Дано'!$C$9</f>
        <v>0.9444444444444444</v>
      </c>
      <c r="HH5" s="13">
        <f>HH6/'[2]Дано'!$C$9</f>
        <v>0.2222222222222222</v>
      </c>
      <c r="HI5" s="13">
        <f>HI6/'[2]Дано'!$C$9</f>
        <v>0.8888888888888888</v>
      </c>
      <c r="HJ5" s="13">
        <f>HJ6/'[2]Дано'!$C$9</f>
        <v>3.611111111111111</v>
      </c>
      <c r="HK5" s="13">
        <f>HK6/'[2]Дано'!$C$9</f>
        <v>1.7222222222222223</v>
      </c>
      <c r="HL5" s="13">
        <f>HL6/'[2]Дано'!$C$9</f>
        <v>2.111111111111111</v>
      </c>
      <c r="HM5" s="13">
        <f>HM6/'[2]Дано'!$C$9</f>
        <v>3.5555555555555554</v>
      </c>
      <c r="HN5" s="13">
        <f>HN6/'[2]Дано'!$C$9</f>
        <v>1.6666666666666667</v>
      </c>
      <c r="HO5" s="13">
        <f>HO6/'[2]Дано'!$C$9</f>
        <v>3.9444444444444446</v>
      </c>
      <c r="HP5" s="13">
        <f>HP6/'[2]Дано'!$C$9</f>
        <v>7.944444444444445</v>
      </c>
      <c r="HQ5" s="14"/>
      <c r="HR5" s="13">
        <f>HR6/'[2]Дано'!$C$9</f>
        <v>3.5226956279587855</v>
      </c>
      <c r="HS5" s="13">
        <f>HS6/'[2]Дано'!$C$9</f>
        <v>0.5</v>
      </c>
      <c r="HT5" s="13">
        <f>HT6/'[2]Дано'!$C$9</f>
        <v>0.16666666666666666</v>
      </c>
      <c r="HU5" s="13">
        <f>HU6/'[2]Дано'!$C$9</f>
        <v>577.6111111111111</v>
      </c>
      <c r="HV5" s="13">
        <f>HV6/'[2]Дано'!$C$9</f>
        <v>23.425422696865358</v>
      </c>
      <c r="HW5" s="13">
        <f>HW6/'[2]Дано'!$C$9</f>
        <v>0.1111111111111111</v>
      </c>
      <c r="HX5" s="13">
        <f>HX6/'[2]Дано'!$C$9</f>
        <v>0</v>
      </c>
      <c r="HY5" s="13">
        <f>HY6/'[2]Дано'!$C$9</f>
        <v>0</v>
      </c>
      <c r="HZ5" s="13">
        <f>HZ6/'[2]Дано'!$C$9</f>
        <v>0</v>
      </c>
      <c r="IA5" s="6"/>
      <c r="IB5" s="6"/>
      <c r="IC5" s="6"/>
      <c r="ID5" s="6"/>
      <c r="IE5" s="6"/>
      <c r="IF5" s="8"/>
    </row>
    <row r="6" spans="1:240" s="13" customFormat="1" ht="15.75">
      <c r="A6" s="17"/>
      <c r="B6" s="18" t="s">
        <v>5</v>
      </c>
      <c r="C6" s="19">
        <f aca="true" t="shared" si="0" ref="C6:S6">SUM(C9:C26)</f>
        <v>300</v>
      </c>
      <c r="D6" s="19">
        <f t="shared" si="0"/>
        <v>882</v>
      </c>
      <c r="E6" s="19">
        <f t="shared" si="0"/>
        <v>216</v>
      </c>
      <c r="F6" s="19">
        <f t="shared" si="0"/>
        <v>84</v>
      </c>
      <c r="G6" s="19">
        <f t="shared" si="0"/>
        <v>48</v>
      </c>
      <c r="H6" s="19">
        <f t="shared" si="0"/>
        <v>84</v>
      </c>
      <c r="I6" s="19">
        <f t="shared" si="0"/>
        <v>302</v>
      </c>
      <c r="J6" s="19">
        <f t="shared" si="0"/>
        <v>302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12</v>
      </c>
      <c r="O6" s="19">
        <f t="shared" si="0"/>
        <v>12</v>
      </c>
      <c r="P6" s="19">
        <f t="shared" si="0"/>
        <v>45</v>
      </c>
      <c r="Q6" s="19">
        <f t="shared" si="0"/>
        <v>798</v>
      </c>
      <c r="R6" s="19">
        <f t="shared" si="0"/>
        <v>49</v>
      </c>
      <c r="S6" s="19">
        <f t="shared" si="0"/>
        <v>49</v>
      </c>
      <c r="T6" s="19">
        <f>100*(I6-R6)/Q6</f>
        <v>31.704260651629074</v>
      </c>
      <c r="U6" s="19">
        <f>100*(J6-S6)/Q6</f>
        <v>31.704260651629074</v>
      </c>
      <c r="V6" s="19">
        <f aca="true" t="shared" si="1" ref="V6:AA6">SUM(V9:V26)</f>
        <v>1298.3333333333335</v>
      </c>
      <c r="W6" s="19">
        <f t="shared" si="1"/>
        <v>1764</v>
      </c>
      <c r="X6" s="19">
        <f t="shared" si="1"/>
        <v>796</v>
      </c>
      <c r="Y6" s="19">
        <f t="shared" si="1"/>
        <v>326</v>
      </c>
      <c r="Z6" s="19">
        <f t="shared" si="1"/>
        <v>1038</v>
      </c>
      <c r="AA6" s="19">
        <f t="shared" si="1"/>
        <v>244</v>
      </c>
      <c r="AB6" s="19">
        <f>100*AA6/X6</f>
        <v>30.65326633165829</v>
      </c>
      <c r="AC6" s="19">
        <f>SUM(AC9:AC26)</f>
        <v>94</v>
      </c>
      <c r="AD6" s="19">
        <f>100*AC6/Y6</f>
        <v>28.834355828220858</v>
      </c>
      <c r="AE6" s="19">
        <f>SUM(AE9:AE26)</f>
        <v>544</v>
      </c>
      <c r="AF6" s="19">
        <f>100*AE6/Z6</f>
        <v>52.408477842003855</v>
      </c>
      <c r="AG6" s="19">
        <f aca="true" t="shared" si="2" ref="AG6:BL6">SUM(AG9:AG26)</f>
        <v>882</v>
      </c>
      <c r="AH6" s="19">
        <f t="shared" si="2"/>
        <v>244</v>
      </c>
      <c r="AI6" s="19">
        <f t="shared" si="2"/>
        <v>94</v>
      </c>
      <c r="AJ6" s="19">
        <f t="shared" si="2"/>
        <v>544</v>
      </c>
      <c r="AK6" s="19">
        <f t="shared" si="2"/>
        <v>1598</v>
      </c>
      <c r="AL6" s="19">
        <f t="shared" si="2"/>
        <v>6</v>
      </c>
      <c r="AM6" s="19">
        <f t="shared" si="2"/>
        <v>39</v>
      </c>
      <c r="AN6" s="19">
        <f t="shared" si="2"/>
        <v>8</v>
      </c>
      <c r="AO6" s="19">
        <f t="shared" si="2"/>
        <v>21</v>
      </c>
      <c r="AP6" s="19">
        <f t="shared" si="2"/>
        <v>8</v>
      </c>
      <c r="AQ6" s="19">
        <f t="shared" si="2"/>
        <v>39</v>
      </c>
      <c r="AR6" s="19">
        <f t="shared" si="2"/>
        <v>31</v>
      </c>
      <c r="AS6" s="19">
        <f t="shared" si="2"/>
        <v>69</v>
      </c>
      <c r="AT6" s="19">
        <f t="shared" si="2"/>
        <v>59</v>
      </c>
      <c r="AU6" s="19">
        <f t="shared" si="2"/>
        <v>109</v>
      </c>
      <c r="AV6" s="19">
        <f t="shared" si="2"/>
        <v>20</v>
      </c>
      <c r="AW6" s="19">
        <f t="shared" si="2"/>
        <v>66</v>
      </c>
      <c r="AX6" s="19">
        <f t="shared" si="2"/>
        <v>56</v>
      </c>
      <c r="AY6" s="19">
        <f t="shared" si="2"/>
        <v>110</v>
      </c>
      <c r="AZ6" s="19">
        <f t="shared" si="2"/>
        <v>65</v>
      </c>
      <c r="BA6" s="19">
        <f t="shared" si="2"/>
        <v>118</v>
      </c>
      <c r="BB6" s="19">
        <f t="shared" si="2"/>
        <v>4</v>
      </c>
      <c r="BC6" s="19">
        <f t="shared" si="2"/>
        <v>24</v>
      </c>
      <c r="BD6" s="19">
        <f t="shared" si="2"/>
        <v>5</v>
      </c>
      <c r="BE6" s="19">
        <f t="shared" si="2"/>
        <v>25</v>
      </c>
      <c r="BF6" s="19">
        <f t="shared" si="2"/>
        <v>131</v>
      </c>
      <c r="BG6" s="19">
        <f t="shared" si="2"/>
        <v>62</v>
      </c>
      <c r="BH6" s="19">
        <f t="shared" si="2"/>
        <v>84</v>
      </c>
      <c r="BI6" s="19">
        <f t="shared" si="2"/>
        <v>114</v>
      </c>
      <c r="BJ6" s="19">
        <f t="shared" si="2"/>
        <v>61</v>
      </c>
      <c r="BK6" s="19">
        <f t="shared" si="2"/>
        <v>142</v>
      </c>
      <c r="BL6" s="19">
        <f t="shared" si="2"/>
        <v>288</v>
      </c>
      <c r="BM6" s="20"/>
      <c r="BN6" s="19">
        <f>T6+U6</f>
        <v>63.40852130325815</v>
      </c>
      <c r="BO6" s="19">
        <f aca="true" t="shared" si="3" ref="BO6:CB6">SUM(BO9:BO26)</f>
        <v>11</v>
      </c>
      <c r="BP6" s="19">
        <f t="shared" si="3"/>
        <v>9</v>
      </c>
      <c r="BQ6" s="19">
        <f t="shared" si="3"/>
        <v>20688</v>
      </c>
      <c r="BR6" s="19">
        <f t="shared" si="3"/>
        <v>421.41096146182656</v>
      </c>
      <c r="BS6" s="19">
        <f t="shared" si="3"/>
        <v>5</v>
      </c>
      <c r="BT6" s="19">
        <f t="shared" si="3"/>
        <v>0</v>
      </c>
      <c r="BU6" s="19">
        <f t="shared" si="3"/>
        <v>0</v>
      </c>
      <c r="BV6" s="19">
        <f t="shared" si="3"/>
        <v>0</v>
      </c>
      <c r="BW6" s="19">
        <f t="shared" si="3"/>
        <v>0</v>
      </c>
      <c r="BX6" s="19">
        <f t="shared" si="3"/>
        <v>0</v>
      </c>
      <c r="BY6" s="19">
        <f t="shared" si="3"/>
        <v>0</v>
      </c>
      <c r="BZ6" s="19">
        <f t="shared" si="3"/>
        <v>0</v>
      </c>
      <c r="CA6" s="19">
        <f t="shared" si="3"/>
        <v>0</v>
      </c>
      <c r="CB6" s="19">
        <f t="shared" si="3"/>
        <v>171</v>
      </c>
      <c r="CC6" s="21"/>
      <c r="CD6" s="22" t="s">
        <v>5</v>
      </c>
      <c r="CE6" s="19">
        <f aca="true" t="shared" si="4" ref="CE6:CU6">SUM(CE9:CE26)</f>
        <v>153</v>
      </c>
      <c r="CF6" s="19">
        <f t="shared" si="4"/>
        <v>440</v>
      </c>
      <c r="CG6" s="19">
        <f t="shared" si="4"/>
        <v>108</v>
      </c>
      <c r="CH6" s="19">
        <f t="shared" si="4"/>
        <v>43</v>
      </c>
      <c r="CI6" s="19">
        <f t="shared" si="4"/>
        <v>24</v>
      </c>
      <c r="CJ6" s="19">
        <f t="shared" si="4"/>
        <v>41</v>
      </c>
      <c r="CK6" s="19">
        <f t="shared" si="4"/>
        <v>150</v>
      </c>
      <c r="CL6" s="19">
        <f t="shared" si="4"/>
        <v>152</v>
      </c>
      <c r="CM6" s="19">
        <f t="shared" si="4"/>
        <v>-2</v>
      </c>
      <c r="CN6" s="19">
        <f t="shared" si="4"/>
        <v>0</v>
      </c>
      <c r="CO6" s="19">
        <f t="shared" si="4"/>
        <v>0</v>
      </c>
      <c r="CP6" s="19">
        <f t="shared" si="4"/>
        <v>6</v>
      </c>
      <c r="CQ6" s="19">
        <f t="shared" si="4"/>
        <v>6</v>
      </c>
      <c r="CR6" s="19">
        <f t="shared" si="4"/>
        <v>21</v>
      </c>
      <c r="CS6" s="19">
        <f t="shared" si="4"/>
        <v>399</v>
      </c>
      <c r="CT6" s="19">
        <f t="shared" si="4"/>
        <v>32</v>
      </c>
      <c r="CU6" s="19">
        <f t="shared" si="4"/>
        <v>17</v>
      </c>
      <c r="CV6" s="19">
        <f>100*(CK6-CT6)/CS6</f>
        <v>29.573934837092732</v>
      </c>
      <c r="CW6" s="19">
        <f>100*(CL6-CU6)/CS6</f>
        <v>33.83458646616541</v>
      </c>
      <c r="CX6" s="19">
        <f aca="true" t="shared" si="5" ref="CX6:DC6">SUM(CX9:CX26)</f>
        <v>649.4444444444443</v>
      </c>
      <c r="CY6" s="19">
        <f t="shared" si="5"/>
        <v>882</v>
      </c>
      <c r="CZ6" s="19">
        <f t="shared" si="5"/>
        <v>398</v>
      </c>
      <c r="DA6" s="19">
        <f t="shared" si="5"/>
        <v>163</v>
      </c>
      <c r="DB6" s="19">
        <f t="shared" si="5"/>
        <v>519</v>
      </c>
      <c r="DC6" s="19">
        <f t="shared" si="5"/>
        <v>125</v>
      </c>
      <c r="DD6" s="19">
        <f>100*DC6/CZ6</f>
        <v>31.407035175879397</v>
      </c>
      <c r="DE6" s="19">
        <f>SUM(DE9:DE26)</f>
        <v>46</v>
      </c>
      <c r="DF6" s="19">
        <f>100*DE6/DA6</f>
        <v>28.220858895705522</v>
      </c>
      <c r="DG6" s="19">
        <f>SUM(DG9:DG26)</f>
        <v>269</v>
      </c>
      <c r="DH6" s="19">
        <f>100*DG6/DB6</f>
        <v>51.83044315992293</v>
      </c>
      <c r="DI6" s="19">
        <f aca="true" t="shared" si="6" ref="DI6:EN6">SUM(DI9:DI26)</f>
        <v>442</v>
      </c>
      <c r="DJ6" s="19">
        <f t="shared" si="6"/>
        <v>119</v>
      </c>
      <c r="DK6" s="19">
        <f t="shared" si="6"/>
        <v>48</v>
      </c>
      <c r="DL6" s="19">
        <f t="shared" si="6"/>
        <v>275</v>
      </c>
      <c r="DM6" s="19">
        <f t="shared" si="6"/>
        <v>802</v>
      </c>
      <c r="DN6" s="19">
        <f t="shared" si="6"/>
        <v>15</v>
      </c>
      <c r="DO6" s="19">
        <f t="shared" si="6"/>
        <v>33</v>
      </c>
      <c r="DP6" s="19">
        <f t="shared" si="6"/>
        <v>4</v>
      </c>
      <c r="DQ6" s="19">
        <f t="shared" si="6"/>
        <v>18</v>
      </c>
      <c r="DR6" s="19">
        <f t="shared" si="6"/>
        <v>10</v>
      </c>
      <c r="DS6" s="19">
        <f t="shared" si="6"/>
        <v>30</v>
      </c>
      <c r="DT6" s="19">
        <f t="shared" si="6"/>
        <v>29</v>
      </c>
      <c r="DU6" s="19">
        <f t="shared" si="6"/>
        <v>53</v>
      </c>
      <c r="DV6" s="19">
        <f t="shared" si="6"/>
        <v>58</v>
      </c>
      <c r="DW6" s="19">
        <f t="shared" si="6"/>
        <v>74</v>
      </c>
      <c r="DX6" s="19">
        <f t="shared" si="6"/>
        <v>23</v>
      </c>
      <c r="DY6" s="19">
        <f t="shared" si="6"/>
        <v>48</v>
      </c>
      <c r="DZ6" s="19">
        <f t="shared" si="6"/>
        <v>47</v>
      </c>
      <c r="EA6" s="19">
        <f t="shared" si="6"/>
        <v>70</v>
      </c>
      <c r="EB6" s="19">
        <f t="shared" si="6"/>
        <v>55</v>
      </c>
      <c r="EC6" s="19">
        <f t="shared" si="6"/>
        <v>75</v>
      </c>
      <c r="ED6" s="19">
        <f t="shared" si="6"/>
        <v>6</v>
      </c>
      <c r="EE6" s="19">
        <f t="shared" si="6"/>
        <v>19</v>
      </c>
      <c r="EF6" s="19">
        <f t="shared" si="6"/>
        <v>5</v>
      </c>
      <c r="EG6" s="19">
        <f t="shared" si="6"/>
        <v>15</v>
      </c>
      <c r="EH6" s="19">
        <f t="shared" si="6"/>
        <v>66</v>
      </c>
      <c r="EI6" s="19">
        <f t="shared" si="6"/>
        <v>31</v>
      </c>
      <c r="EJ6" s="19">
        <f t="shared" si="6"/>
        <v>46</v>
      </c>
      <c r="EK6" s="19">
        <f t="shared" si="6"/>
        <v>50</v>
      </c>
      <c r="EL6" s="19">
        <f t="shared" si="6"/>
        <v>31</v>
      </c>
      <c r="EM6" s="19">
        <f t="shared" si="6"/>
        <v>71</v>
      </c>
      <c r="EN6" s="19">
        <f t="shared" si="6"/>
        <v>145</v>
      </c>
      <c r="EO6" s="20"/>
      <c r="EP6" s="19">
        <f>CV6+CW6</f>
        <v>63.40852130325814</v>
      </c>
      <c r="EQ6" s="19">
        <f aca="true" t="shared" si="7" ref="EQ6:FD6">SUM(EQ9:EQ26)</f>
        <v>2</v>
      </c>
      <c r="ER6" s="19">
        <f t="shared" si="7"/>
        <v>6</v>
      </c>
      <c r="ES6" s="19">
        <f t="shared" si="7"/>
        <v>10291</v>
      </c>
      <c r="ET6" s="19">
        <f t="shared" si="7"/>
        <v>419.51278050285543</v>
      </c>
      <c r="EU6" s="19">
        <f t="shared" si="7"/>
        <v>3</v>
      </c>
      <c r="EV6" s="19">
        <f t="shared" si="7"/>
        <v>0</v>
      </c>
      <c r="EW6" s="19">
        <f t="shared" si="7"/>
        <v>0</v>
      </c>
      <c r="EX6" s="19">
        <f t="shared" si="7"/>
        <v>0</v>
      </c>
      <c r="EY6" s="19">
        <f t="shared" si="7"/>
        <v>0</v>
      </c>
      <c r="EZ6" s="19">
        <f t="shared" si="7"/>
        <v>0</v>
      </c>
      <c r="FA6" s="19">
        <f t="shared" si="7"/>
        <v>0</v>
      </c>
      <c r="FB6" s="19">
        <f t="shared" si="7"/>
        <v>0</v>
      </c>
      <c r="FC6" s="19">
        <f t="shared" si="7"/>
        <v>0</v>
      </c>
      <c r="FD6" s="19">
        <f t="shared" si="7"/>
        <v>0</v>
      </c>
      <c r="FE6" s="21"/>
      <c r="FF6" s="22" t="s">
        <v>5</v>
      </c>
      <c r="FG6" s="19">
        <f aca="true" t="shared" si="8" ref="FG6:FW6">SUM(FG9:FG26)</f>
        <v>147</v>
      </c>
      <c r="FH6" s="19">
        <f t="shared" si="8"/>
        <v>442</v>
      </c>
      <c r="FI6" s="19">
        <f t="shared" si="8"/>
        <v>108</v>
      </c>
      <c r="FJ6" s="19">
        <f t="shared" si="8"/>
        <v>41</v>
      </c>
      <c r="FK6" s="19">
        <f t="shared" si="8"/>
        <v>24</v>
      </c>
      <c r="FL6" s="19">
        <f t="shared" si="8"/>
        <v>43</v>
      </c>
      <c r="FM6" s="19">
        <f t="shared" si="8"/>
        <v>152</v>
      </c>
      <c r="FN6" s="19">
        <f t="shared" si="8"/>
        <v>150</v>
      </c>
      <c r="FO6" s="19">
        <f t="shared" si="8"/>
        <v>2</v>
      </c>
      <c r="FP6" s="19">
        <f t="shared" si="8"/>
        <v>0</v>
      </c>
      <c r="FQ6" s="19">
        <f t="shared" si="8"/>
        <v>0</v>
      </c>
      <c r="FR6" s="19">
        <f t="shared" si="8"/>
        <v>6</v>
      </c>
      <c r="FS6" s="19">
        <f t="shared" si="8"/>
        <v>6</v>
      </c>
      <c r="FT6" s="19">
        <f t="shared" si="8"/>
        <v>24</v>
      </c>
      <c r="FU6" s="19">
        <f t="shared" si="8"/>
        <v>399</v>
      </c>
      <c r="FV6" s="19">
        <f t="shared" si="8"/>
        <v>17</v>
      </c>
      <c r="FW6" s="19">
        <f t="shared" si="8"/>
        <v>32</v>
      </c>
      <c r="FX6" s="19">
        <f>100*(FM6-FV6)/FU6</f>
        <v>33.83458646616541</v>
      </c>
      <c r="FY6" s="19">
        <f>100*(FN6-FW6)/FU6</f>
        <v>29.573934837092732</v>
      </c>
      <c r="FZ6" s="19">
        <f aca="true" t="shared" si="9" ref="FZ6:GE6">SUM(FZ9:FZ26)</f>
        <v>648.8888888888888</v>
      </c>
      <c r="GA6" s="19">
        <f t="shared" si="9"/>
        <v>882</v>
      </c>
      <c r="GB6" s="19">
        <f t="shared" si="9"/>
        <v>398</v>
      </c>
      <c r="GC6" s="19">
        <f t="shared" si="9"/>
        <v>163</v>
      </c>
      <c r="GD6" s="19">
        <f t="shared" si="9"/>
        <v>519</v>
      </c>
      <c r="GE6" s="19">
        <f t="shared" si="9"/>
        <v>119</v>
      </c>
      <c r="GF6" s="19">
        <f>100*GE6/GB6</f>
        <v>29.899497487437184</v>
      </c>
      <c r="GG6" s="19">
        <f>SUM(GG9:GG26)</f>
        <v>48</v>
      </c>
      <c r="GH6" s="19">
        <f>100*GG6/GC6</f>
        <v>29.447852760736197</v>
      </c>
      <c r="GI6" s="19">
        <f>SUM(GI9:GI26)</f>
        <v>275</v>
      </c>
      <c r="GJ6" s="19">
        <f>100*GI6/GD6</f>
        <v>52.98651252408478</v>
      </c>
      <c r="GK6" s="19">
        <f aca="true" t="shared" si="10" ref="GK6:HP6">SUM(GK9:GK26)</f>
        <v>440</v>
      </c>
      <c r="GL6" s="19">
        <f t="shared" si="10"/>
        <v>125</v>
      </c>
      <c r="GM6" s="19">
        <f t="shared" si="10"/>
        <v>46</v>
      </c>
      <c r="GN6" s="19">
        <f t="shared" si="10"/>
        <v>269</v>
      </c>
      <c r="GO6" s="19">
        <f t="shared" si="10"/>
        <v>796</v>
      </c>
      <c r="GP6" s="19">
        <f t="shared" si="10"/>
        <v>6</v>
      </c>
      <c r="GQ6" s="19">
        <f t="shared" si="10"/>
        <v>31</v>
      </c>
      <c r="GR6" s="19">
        <f t="shared" si="10"/>
        <v>4</v>
      </c>
      <c r="GS6" s="19">
        <f t="shared" si="10"/>
        <v>17</v>
      </c>
      <c r="GT6" s="19">
        <f t="shared" si="10"/>
        <v>12</v>
      </c>
      <c r="GU6" s="19">
        <f t="shared" si="10"/>
        <v>32</v>
      </c>
      <c r="GV6" s="19">
        <f t="shared" si="10"/>
        <v>28</v>
      </c>
      <c r="GW6" s="19">
        <f t="shared" si="10"/>
        <v>50</v>
      </c>
      <c r="GX6" s="19">
        <f t="shared" si="10"/>
        <v>48</v>
      </c>
      <c r="GY6" s="19">
        <f t="shared" si="10"/>
        <v>74</v>
      </c>
      <c r="GZ6" s="19">
        <f t="shared" si="10"/>
        <v>20</v>
      </c>
      <c r="HA6" s="19">
        <f t="shared" si="10"/>
        <v>74</v>
      </c>
      <c r="HB6" s="19">
        <f t="shared" si="10"/>
        <v>51</v>
      </c>
      <c r="HC6" s="19">
        <f t="shared" si="10"/>
        <v>76</v>
      </c>
      <c r="HD6" s="19">
        <f t="shared" si="10"/>
        <v>52</v>
      </c>
      <c r="HE6" s="19">
        <f t="shared" si="10"/>
        <v>70</v>
      </c>
      <c r="HF6" s="19">
        <f t="shared" si="10"/>
        <v>5</v>
      </c>
      <c r="HG6" s="19">
        <f t="shared" si="10"/>
        <v>17</v>
      </c>
      <c r="HH6" s="19">
        <f t="shared" si="10"/>
        <v>4</v>
      </c>
      <c r="HI6" s="19">
        <f t="shared" si="10"/>
        <v>16</v>
      </c>
      <c r="HJ6" s="19">
        <f t="shared" si="10"/>
        <v>65</v>
      </c>
      <c r="HK6" s="19">
        <f t="shared" si="10"/>
        <v>31</v>
      </c>
      <c r="HL6" s="19">
        <f t="shared" si="10"/>
        <v>38</v>
      </c>
      <c r="HM6" s="19">
        <f t="shared" si="10"/>
        <v>64</v>
      </c>
      <c r="HN6" s="19">
        <f t="shared" si="10"/>
        <v>30</v>
      </c>
      <c r="HO6" s="19">
        <f t="shared" si="10"/>
        <v>71</v>
      </c>
      <c r="HP6" s="19">
        <f t="shared" si="10"/>
        <v>143</v>
      </c>
      <c r="HQ6" s="20"/>
      <c r="HR6" s="19">
        <f>FX6+FY6</f>
        <v>63.40852130325814</v>
      </c>
      <c r="HS6" s="19">
        <f aca="true" t="shared" si="11" ref="HS6:HZ6">SUM(HS9:HS26)</f>
        <v>9</v>
      </c>
      <c r="HT6" s="19">
        <f t="shared" si="11"/>
        <v>3</v>
      </c>
      <c r="HU6" s="19">
        <f t="shared" si="11"/>
        <v>10397</v>
      </c>
      <c r="HV6" s="19">
        <f t="shared" si="11"/>
        <v>421.65760854357643</v>
      </c>
      <c r="HW6" s="19">
        <f t="shared" si="11"/>
        <v>2</v>
      </c>
      <c r="HX6" s="19">
        <f t="shared" si="11"/>
        <v>0</v>
      </c>
      <c r="HY6" s="19">
        <f t="shared" si="11"/>
        <v>0</v>
      </c>
      <c r="HZ6" s="19">
        <f t="shared" si="11"/>
        <v>0</v>
      </c>
      <c r="IA6" s="13" t="e">
        <f aca="true" t="shared" si="12" ref="HR6:IF6">IA8/$E8</f>
        <v>#VALUE!</v>
      </c>
      <c r="IB6" s="13" t="e">
        <f t="shared" si="12"/>
        <v>#VALUE!</v>
      </c>
      <c r="IC6" s="13" t="e">
        <f t="shared" si="12"/>
        <v>#VALUE!</v>
      </c>
      <c r="ID6" s="13" t="e">
        <f t="shared" si="12"/>
        <v>#VALUE!</v>
      </c>
      <c r="IE6" s="13" t="e">
        <f t="shared" si="12"/>
        <v>#VALUE!</v>
      </c>
      <c r="IF6" s="13" t="e">
        <f t="shared" si="12"/>
        <v>#VALUE!</v>
      </c>
    </row>
    <row r="7" spans="1:240" s="13" customFormat="1" ht="15.75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 t="s">
        <v>6</v>
      </c>
      <c r="S7" s="27"/>
      <c r="X7" s="28" t="s">
        <v>7</v>
      </c>
      <c r="Y7" s="29"/>
      <c r="Z7" s="30"/>
      <c r="AA7" s="28" t="s">
        <v>8</v>
      </c>
      <c r="AB7" s="29"/>
      <c r="AC7" s="29"/>
      <c r="AD7" s="29"/>
      <c r="AE7" s="29"/>
      <c r="AF7" s="30"/>
      <c r="AG7" s="28" t="s">
        <v>9</v>
      </c>
      <c r="AH7" s="29"/>
      <c r="AI7" s="29"/>
      <c r="AJ7" s="29"/>
      <c r="AK7" s="30"/>
      <c r="AL7" s="31" t="s">
        <v>10</v>
      </c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2"/>
      <c r="BG7" s="32"/>
      <c r="BH7" s="32"/>
      <c r="BI7" s="32"/>
      <c r="BJ7" s="32"/>
      <c r="BK7" s="25"/>
      <c r="BL7" s="33"/>
      <c r="BM7" s="34"/>
      <c r="CC7" s="35"/>
      <c r="CD7" s="36"/>
      <c r="CE7" s="37"/>
      <c r="CF7" s="37"/>
      <c r="CG7" s="37"/>
      <c r="CH7" s="37"/>
      <c r="CI7" s="37"/>
      <c r="CJ7" s="37"/>
      <c r="CK7" s="37"/>
      <c r="CL7" s="37"/>
      <c r="CM7" s="37"/>
      <c r="CO7" s="37"/>
      <c r="CP7" s="37"/>
      <c r="CQ7" s="37"/>
      <c r="CR7" s="37"/>
      <c r="CT7" s="38" t="s">
        <v>6</v>
      </c>
      <c r="CU7" s="39"/>
      <c r="CZ7" s="28" t="s">
        <v>7</v>
      </c>
      <c r="DA7" s="29"/>
      <c r="DB7" s="30"/>
      <c r="DC7" s="28" t="s">
        <v>11</v>
      </c>
      <c r="DD7" s="29"/>
      <c r="DE7" s="29"/>
      <c r="DF7" s="29"/>
      <c r="DG7" s="29"/>
      <c r="DH7" s="30"/>
      <c r="DI7" s="28" t="s">
        <v>9</v>
      </c>
      <c r="DJ7" s="29"/>
      <c r="DK7" s="29"/>
      <c r="DL7" s="29"/>
      <c r="DM7" s="30"/>
      <c r="DN7" s="31" t="s">
        <v>10</v>
      </c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2"/>
      <c r="EI7" s="32"/>
      <c r="EJ7" s="32"/>
      <c r="EK7" s="32"/>
      <c r="EL7" s="32"/>
      <c r="EM7" s="25"/>
      <c r="EN7" s="33"/>
      <c r="EO7" s="34"/>
      <c r="FE7" s="35"/>
      <c r="FF7" s="36"/>
      <c r="FG7" s="37"/>
      <c r="FH7" s="37"/>
      <c r="FI7" s="37"/>
      <c r="FJ7" s="37"/>
      <c r="FK7" s="37"/>
      <c r="FL7" s="37"/>
      <c r="FM7" s="37"/>
      <c r="FN7" s="37"/>
      <c r="FO7" s="37"/>
      <c r="FQ7" s="37"/>
      <c r="FR7" s="37"/>
      <c r="FS7" s="37"/>
      <c r="FT7" s="37"/>
      <c r="FV7" s="38" t="s">
        <v>6</v>
      </c>
      <c r="FW7" s="39"/>
      <c r="GB7" s="28" t="s">
        <v>7</v>
      </c>
      <c r="GC7" s="29"/>
      <c r="GD7" s="30"/>
      <c r="GE7" s="28" t="s">
        <v>11</v>
      </c>
      <c r="GF7" s="29"/>
      <c r="GG7" s="29"/>
      <c r="GH7" s="29"/>
      <c r="GI7" s="29"/>
      <c r="GJ7" s="30"/>
      <c r="GK7" s="28" t="s">
        <v>9</v>
      </c>
      <c r="GL7" s="29"/>
      <c r="GM7" s="29"/>
      <c r="GN7" s="29"/>
      <c r="GO7" s="30"/>
      <c r="GP7" s="31" t="s">
        <v>10</v>
      </c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2"/>
      <c r="HK7" s="32"/>
      <c r="HL7" s="32"/>
      <c r="HM7" s="32"/>
      <c r="HN7" s="32"/>
      <c r="HO7" s="25"/>
      <c r="HP7" s="33"/>
      <c r="HQ7" s="34"/>
      <c r="IA7" s="13">
        <f>IA8/'[1]Дано'!$C$9</f>
        <v>0</v>
      </c>
      <c r="IB7" s="13">
        <f>IB8/'[1]Дано'!$C$9</f>
        <v>0</v>
      </c>
      <c r="IC7" s="13">
        <f>IC8/'[1]Дано'!$C$9</f>
        <v>0</v>
      </c>
      <c r="ID7" s="13">
        <f>ID8/'[1]Дано'!$C$9</f>
        <v>0</v>
      </c>
      <c r="IE7" s="13">
        <f>IE8/'[1]Дано'!$C$9</f>
        <v>0</v>
      </c>
      <c r="IF7" s="13">
        <f>IF8/'[1]Дано'!$C$9</f>
        <v>0</v>
      </c>
    </row>
    <row r="8" spans="1:240" s="19" customFormat="1" ht="15.75">
      <c r="A8" s="23" t="s">
        <v>12</v>
      </c>
      <c r="B8" s="40" t="s">
        <v>13</v>
      </c>
      <c r="C8" s="41" t="s">
        <v>14</v>
      </c>
      <c r="D8" s="41" t="s">
        <v>15</v>
      </c>
      <c r="E8" s="42" t="s">
        <v>16</v>
      </c>
      <c r="F8" s="42" t="s">
        <v>17</v>
      </c>
      <c r="G8" s="42" t="s">
        <v>18</v>
      </c>
      <c r="H8" s="42" t="s">
        <v>19</v>
      </c>
      <c r="I8" s="42" t="s">
        <v>20</v>
      </c>
      <c r="J8" s="42" t="s">
        <v>21</v>
      </c>
      <c r="K8" s="42" t="str">
        <f>"+-"</f>
        <v>+-</v>
      </c>
      <c r="L8" s="41" t="s">
        <v>22</v>
      </c>
      <c r="M8" s="42" t="s">
        <v>23</v>
      </c>
      <c r="N8" s="42" t="s">
        <v>24</v>
      </c>
      <c r="O8" s="42" t="s">
        <v>25</v>
      </c>
      <c r="P8" s="42">
        <v>0</v>
      </c>
      <c r="Q8" s="41" t="s">
        <v>26</v>
      </c>
      <c r="R8" s="42" t="s">
        <v>27</v>
      </c>
      <c r="S8" s="42" t="s">
        <v>28</v>
      </c>
      <c r="T8" s="35" t="s">
        <v>29</v>
      </c>
      <c r="U8" s="35" t="s">
        <v>30</v>
      </c>
      <c r="V8" s="35" t="s">
        <v>31</v>
      </c>
      <c r="W8" s="35" t="s">
        <v>32</v>
      </c>
      <c r="X8" s="42">
        <v>1</v>
      </c>
      <c r="Y8" s="42" t="s">
        <v>33</v>
      </c>
      <c r="Z8" s="42">
        <v>2</v>
      </c>
      <c r="AA8" s="28">
        <v>1</v>
      </c>
      <c r="AB8" s="30"/>
      <c r="AC8" s="28" t="s">
        <v>33</v>
      </c>
      <c r="AD8" s="30"/>
      <c r="AE8" s="28">
        <v>2</v>
      </c>
      <c r="AF8" s="30"/>
      <c r="AG8" s="43" t="s">
        <v>34</v>
      </c>
      <c r="AH8" s="42">
        <v>1</v>
      </c>
      <c r="AI8" s="42" t="s">
        <v>33</v>
      </c>
      <c r="AJ8" s="42">
        <v>2</v>
      </c>
      <c r="AK8" s="43" t="s">
        <v>35</v>
      </c>
      <c r="AL8" s="28" t="s">
        <v>17</v>
      </c>
      <c r="AM8" s="30"/>
      <c r="AN8" s="28" t="s">
        <v>18</v>
      </c>
      <c r="AO8" s="30"/>
      <c r="AP8" s="28" t="s">
        <v>19</v>
      </c>
      <c r="AQ8" s="30"/>
      <c r="AR8" s="28" t="s">
        <v>36</v>
      </c>
      <c r="AS8" s="30"/>
      <c r="AT8" s="28" t="s">
        <v>37</v>
      </c>
      <c r="AU8" s="30"/>
      <c r="AV8" s="28" t="s">
        <v>38</v>
      </c>
      <c r="AW8" s="30"/>
      <c r="AX8" s="28" t="s">
        <v>39</v>
      </c>
      <c r="AY8" s="30"/>
      <c r="AZ8" s="28" t="s">
        <v>19</v>
      </c>
      <c r="BA8" s="30"/>
      <c r="BB8" s="28" t="s">
        <v>40</v>
      </c>
      <c r="BC8" s="30"/>
      <c r="BD8" s="28" t="s">
        <v>38</v>
      </c>
      <c r="BE8" s="30"/>
      <c r="BF8" s="43" t="s">
        <v>41</v>
      </c>
      <c r="BG8" s="43" t="s">
        <v>42</v>
      </c>
      <c r="BH8" s="43" t="s">
        <v>43</v>
      </c>
      <c r="BI8" s="43" t="s">
        <v>44</v>
      </c>
      <c r="BJ8" s="43" t="s">
        <v>45</v>
      </c>
      <c r="BK8" s="35" t="s">
        <v>46</v>
      </c>
      <c r="BL8" s="43" t="s">
        <v>47</v>
      </c>
      <c r="BM8" s="44" t="s">
        <v>48</v>
      </c>
      <c r="BN8" s="35" t="s">
        <v>49</v>
      </c>
      <c r="BO8" s="35" t="s">
        <v>50</v>
      </c>
      <c r="BP8" s="35" t="s">
        <v>51</v>
      </c>
      <c r="BQ8" s="35"/>
      <c r="BR8" s="35" t="s">
        <v>52</v>
      </c>
      <c r="BS8" s="35"/>
      <c r="BT8" s="35"/>
      <c r="BU8" s="35"/>
      <c r="BV8" s="35"/>
      <c r="BW8" s="35"/>
      <c r="BX8" s="35">
        <v>12.395061728395062</v>
      </c>
      <c r="BY8" s="35">
        <v>0.467390488085404</v>
      </c>
      <c r="BZ8" s="35" t="s">
        <v>53</v>
      </c>
      <c r="CA8" s="35" t="s">
        <v>54</v>
      </c>
      <c r="CB8" s="35" t="s">
        <v>55</v>
      </c>
      <c r="CC8" s="35" t="s">
        <v>12</v>
      </c>
      <c r="CD8" s="45" t="s">
        <v>13</v>
      </c>
      <c r="CE8" s="35" t="s">
        <v>14</v>
      </c>
      <c r="CF8" s="35" t="s">
        <v>15</v>
      </c>
      <c r="CG8" s="35" t="s">
        <v>16</v>
      </c>
      <c r="CH8" s="42" t="s">
        <v>17</v>
      </c>
      <c r="CI8" s="42" t="s">
        <v>18</v>
      </c>
      <c r="CJ8" s="42" t="s">
        <v>19</v>
      </c>
      <c r="CK8" s="42" t="s">
        <v>20</v>
      </c>
      <c r="CL8" s="42" t="s">
        <v>21</v>
      </c>
      <c r="CM8" s="42" t="str">
        <f>"+-"</f>
        <v>+-</v>
      </c>
      <c r="CN8" s="35" t="s">
        <v>22</v>
      </c>
      <c r="CO8" s="42" t="s">
        <v>23</v>
      </c>
      <c r="CP8" s="42" t="s">
        <v>24</v>
      </c>
      <c r="CQ8" s="42" t="s">
        <v>25</v>
      </c>
      <c r="CR8" s="42">
        <v>0</v>
      </c>
      <c r="CS8" s="35" t="s">
        <v>26</v>
      </c>
      <c r="CT8" s="42" t="s">
        <v>27</v>
      </c>
      <c r="CU8" s="42" t="s">
        <v>28</v>
      </c>
      <c r="CV8" s="35" t="s">
        <v>29</v>
      </c>
      <c r="CW8" s="35" t="s">
        <v>30</v>
      </c>
      <c r="CX8" s="35" t="s">
        <v>31</v>
      </c>
      <c r="CY8" s="35" t="s">
        <v>32</v>
      </c>
      <c r="CZ8" s="42">
        <v>1</v>
      </c>
      <c r="DA8" s="42" t="s">
        <v>33</v>
      </c>
      <c r="DB8" s="42">
        <v>2</v>
      </c>
      <c r="DC8" s="28">
        <v>1</v>
      </c>
      <c r="DD8" s="30"/>
      <c r="DE8" s="28" t="s">
        <v>33</v>
      </c>
      <c r="DF8" s="30"/>
      <c r="DG8" s="28">
        <v>2</v>
      </c>
      <c r="DH8" s="30"/>
      <c r="DI8" s="43" t="s">
        <v>34</v>
      </c>
      <c r="DJ8" s="42">
        <v>1</v>
      </c>
      <c r="DK8" s="42" t="s">
        <v>33</v>
      </c>
      <c r="DL8" s="42">
        <v>2</v>
      </c>
      <c r="DM8" s="43" t="s">
        <v>35</v>
      </c>
      <c r="DN8" s="28" t="s">
        <v>17</v>
      </c>
      <c r="DO8" s="30"/>
      <c r="DP8" s="28" t="s">
        <v>18</v>
      </c>
      <c r="DQ8" s="30"/>
      <c r="DR8" s="28" t="s">
        <v>19</v>
      </c>
      <c r="DS8" s="30"/>
      <c r="DT8" s="28" t="s">
        <v>36</v>
      </c>
      <c r="DU8" s="30"/>
      <c r="DV8" s="28" t="s">
        <v>37</v>
      </c>
      <c r="DW8" s="30"/>
      <c r="DX8" s="28" t="s">
        <v>38</v>
      </c>
      <c r="DY8" s="30"/>
      <c r="DZ8" s="28" t="s">
        <v>39</v>
      </c>
      <c r="EA8" s="30"/>
      <c r="EB8" s="28" t="s">
        <v>19</v>
      </c>
      <c r="EC8" s="30"/>
      <c r="ED8" s="28" t="s">
        <v>40</v>
      </c>
      <c r="EE8" s="30"/>
      <c r="EF8" s="28" t="s">
        <v>38</v>
      </c>
      <c r="EG8" s="30"/>
      <c r="EH8" s="43" t="s">
        <v>41</v>
      </c>
      <c r="EI8" s="43" t="s">
        <v>42</v>
      </c>
      <c r="EJ8" s="43" t="s">
        <v>43</v>
      </c>
      <c r="EK8" s="43" t="s">
        <v>44</v>
      </c>
      <c r="EL8" s="43" t="s">
        <v>45</v>
      </c>
      <c r="EM8" s="35" t="s">
        <v>46</v>
      </c>
      <c r="EN8" s="43" t="s">
        <v>47</v>
      </c>
      <c r="EO8" s="44" t="s">
        <v>48</v>
      </c>
      <c r="EP8" s="35" t="s">
        <v>49</v>
      </c>
      <c r="EQ8" s="35" t="s">
        <v>50</v>
      </c>
      <c r="ER8" s="35" t="s">
        <v>51</v>
      </c>
      <c r="ES8" s="35"/>
      <c r="ET8" s="35" t="s">
        <v>52</v>
      </c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 t="s">
        <v>12</v>
      </c>
      <c r="FF8" s="45" t="s">
        <v>13</v>
      </c>
      <c r="FG8" s="35" t="s">
        <v>14</v>
      </c>
      <c r="FH8" s="35" t="s">
        <v>15</v>
      </c>
      <c r="FI8" s="35" t="s">
        <v>16</v>
      </c>
      <c r="FJ8" s="42" t="s">
        <v>17</v>
      </c>
      <c r="FK8" s="42" t="s">
        <v>18</v>
      </c>
      <c r="FL8" s="42" t="s">
        <v>19</v>
      </c>
      <c r="FM8" s="42" t="s">
        <v>20</v>
      </c>
      <c r="FN8" s="42" t="s">
        <v>21</v>
      </c>
      <c r="FO8" s="42" t="str">
        <f>"+-"</f>
        <v>+-</v>
      </c>
      <c r="FP8" s="35" t="s">
        <v>22</v>
      </c>
      <c r="FQ8" s="42" t="s">
        <v>23</v>
      </c>
      <c r="FR8" s="42" t="s">
        <v>24</v>
      </c>
      <c r="FS8" s="42" t="s">
        <v>25</v>
      </c>
      <c r="FT8" s="42">
        <v>0</v>
      </c>
      <c r="FU8" s="35" t="s">
        <v>26</v>
      </c>
      <c r="FV8" s="42" t="s">
        <v>27</v>
      </c>
      <c r="FW8" s="42" t="s">
        <v>28</v>
      </c>
      <c r="FX8" s="35" t="s">
        <v>29</v>
      </c>
      <c r="FY8" s="35" t="s">
        <v>30</v>
      </c>
      <c r="FZ8" s="35" t="s">
        <v>31</v>
      </c>
      <c r="GA8" s="35" t="s">
        <v>32</v>
      </c>
      <c r="GB8" s="42">
        <v>1</v>
      </c>
      <c r="GC8" s="42" t="s">
        <v>33</v>
      </c>
      <c r="GD8" s="42">
        <v>2</v>
      </c>
      <c r="GE8" s="28">
        <v>1</v>
      </c>
      <c r="GF8" s="30"/>
      <c r="GG8" s="28" t="s">
        <v>33</v>
      </c>
      <c r="GH8" s="30"/>
      <c r="GI8" s="28">
        <v>2</v>
      </c>
      <c r="GJ8" s="30"/>
      <c r="GK8" s="43" t="s">
        <v>34</v>
      </c>
      <c r="GL8" s="42">
        <v>1</v>
      </c>
      <c r="GM8" s="42" t="s">
        <v>33</v>
      </c>
      <c r="GN8" s="42">
        <v>2</v>
      </c>
      <c r="GO8" s="43" t="s">
        <v>35</v>
      </c>
      <c r="GP8" s="28" t="s">
        <v>17</v>
      </c>
      <c r="GQ8" s="30"/>
      <c r="GR8" s="28" t="s">
        <v>18</v>
      </c>
      <c r="GS8" s="30"/>
      <c r="GT8" s="28" t="s">
        <v>19</v>
      </c>
      <c r="GU8" s="30"/>
      <c r="GV8" s="28" t="s">
        <v>36</v>
      </c>
      <c r="GW8" s="30"/>
      <c r="GX8" s="28" t="s">
        <v>37</v>
      </c>
      <c r="GY8" s="30"/>
      <c r="GZ8" s="28" t="s">
        <v>38</v>
      </c>
      <c r="HA8" s="30"/>
      <c r="HB8" s="28" t="s">
        <v>39</v>
      </c>
      <c r="HC8" s="30"/>
      <c r="HD8" s="28" t="s">
        <v>19</v>
      </c>
      <c r="HE8" s="30"/>
      <c r="HF8" s="28" t="s">
        <v>40</v>
      </c>
      <c r="HG8" s="30"/>
      <c r="HH8" s="28" t="s">
        <v>38</v>
      </c>
      <c r="HI8" s="30"/>
      <c r="HJ8" s="43" t="s">
        <v>41</v>
      </c>
      <c r="HK8" s="43" t="s">
        <v>42</v>
      </c>
      <c r="HL8" s="43" t="s">
        <v>43</v>
      </c>
      <c r="HM8" s="43" t="s">
        <v>44</v>
      </c>
      <c r="HN8" s="43" t="s">
        <v>45</v>
      </c>
      <c r="HO8" s="35" t="s">
        <v>46</v>
      </c>
      <c r="HP8" s="43" t="s">
        <v>47</v>
      </c>
      <c r="HQ8" s="44" t="s">
        <v>48</v>
      </c>
      <c r="HR8" s="35" t="s">
        <v>49</v>
      </c>
      <c r="HS8" s="35" t="s">
        <v>50</v>
      </c>
      <c r="HT8" s="35" t="s">
        <v>51</v>
      </c>
      <c r="HU8" s="35"/>
      <c r="HV8" s="35" t="s">
        <v>52</v>
      </c>
      <c r="HW8" s="35"/>
      <c r="HX8" s="35"/>
      <c r="HY8" s="35"/>
      <c r="HZ8" s="35"/>
      <c r="IA8" s="19">
        <f aca="true" t="shared" si="13" ref="HS8:IF8">SUM(IA11:IA28)</f>
        <v>0</v>
      </c>
      <c r="IB8" s="19">
        <f t="shared" si="13"/>
        <v>0</v>
      </c>
      <c r="IC8" s="19">
        <f t="shared" si="13"/>
        <v>0</v>
      </c>
      <c r="ID8" s="19">
        <f t="shared" si="13"/>
        <v>0</v>
      </c>
      <c r="IE8" s="19">
        <f t="shared" si="13"/>
        <v>0</v>
      </c>
      <c r="IF8" s="19">
        <f t="shared" si="13"/>
        <v>0</v>
      </c>
    </row>
    <row r="9" spans="1:231" s="13" customFormat="1" ht="15.75">
      <c r="A9" s="11">
        <v>1</v>
      </c>
      <c r="B9" s="46" t="s">
        <v>73</v>
      </c>
      <c r="C9" s="13">
        <v>26</v>
      </c>
      <c r="D9" s="13">
        <v>53</v>
      </c>
      <c r="E9" s="13">
        <v>12</v>
      </c>
      <c r="F9" s="13">
        <v>8</v>
      </c>
      <c r="G9" s="13">
        <v>2</v>
      </c>
      <c r="H9" s="13">
        <v>2</v>
      </c>
      <c r="I9" s="13">
        <v>20</v>
      </c>
      <c r="J9" s="13">
        <v>11</v>
      </c>
      <c r="K9" s="13">
        <f>I9-J9</f>
        <v>9</v>
      </c>
      <c r="L9" s="13">
        <v>0</v>
      </c>
      <c r="N9" s="13">
        <v>1</v>
      </c>
      <c r="O9" s="13">
        <v>1</v>
      </c>
      <c r="P9" s="13">
        <v>5</v>
      </c>
      <c r="Q9" s="13">
        <v>41</v>
      </c>
      <c r="R9" s="13">
        <v>1</v>
      </c>
      <c r="S9" s="13">
        <v>2</v>
      </c>
      <c r="T9" s="13">
        <f>100*(I9-R9)/Q9</f>
        <v>46.34146341463415</v>
      </c>
      <c r="U9" s="13">
        <f>100*(J9-S9)/Q9</f>
        <v>21.951219512195124</v>
      </c>
      <c r="V9" s="13">
        <v>82.83333333333333</v>
      </c>
      <c r="W9" s="13">
        <v>97</v>
      </c>
      <c r="X9" s="13">
        <v>57</v>
      </c>
      <c r="Z9" s="13">
        <v>63</v>
      </c>
      <c r="AA9" s="13">
        <v>18</v>
      </c>
      <c r="AB9" s="13">
        <f>100*AA9/X9</f>
        <v>31.57894736842105</v>
      </c>
      <c r="AD9" s="13" t="e">
        <f>100*AC9/Y9</f>
        <v>#DIV/0!</v>
      </c>
      <c r="AE9" s="13">
        <v>35</v>
      </c>
      <c r="AF9" s="13">
        <f>100*AE9/Z9</f>
        <v>55.55555555555556</v>
      </c>
      <c r="AG9" s="13">
        <v>44</v>
      </c>
      <c r="AH9" s="13">
        <v>9</v>
      </c>
      <c r="AI9" s="13">
        <v>8</v>
      </c>
      <c r="AJ9" s="13">
        <v>27</v>
      </c>
      <c r="AK9" s="13">
        <v>77</v>
      </c>
      <c r="AL9" s="13">
        <v>0</v>
      </c>
      <c r="AM9" s="13">
        <v>4</v>
      </c>
      <c r="AN9" s="13">
        <v>0</v>
      </c>
      <c r="AO9" s="13">
        <v>1</v>
      </c>
      <c r="AP9" s="13">
        <v>1</v>
      </c>
      <c r="AQ9" s="13">
        <v>1</v>
      </c>
      <c r="AR9" s="13">
        <v>1</v>
      </c>
      <c r="AS9" s="13">
        <v>2</v>
      </c>
      <c r="AT9" s="13">
        <v>5</v>
      </c>
      <c r="AU9" s="13">
        <v>5</v>
      </c>
      <c r="AV9" s="13">
        <v>0</v>
      </c>
      <c r="AW9" s="13">
        <v>7</v>
      </c>
      <c r="AX9" s="13">
        <v>0</v>
      </c>
      <c r="AY9" s="13">
        <v>11</v>
      </c>
      <c r="AZ9" s="13">
        <v>1</v>
      </c>
      <c r="BA9" s="13">
        <v>3</v>
      </c>
      <c r="BB9" s="13">
        <v>1</v>
      </c>
      <c r="BC9" s="13">
        <v>1</v>
      </c>
      <c r="BD9" s="13">
        <v>0</v>
      </c>
      <c r="BE9" s="13">
        <v>2</v>
      </c>
      <c r="BF9" s="13">
        <v>8</v>
      </c>
      <c r="BG9" s="13">
        <v>4</v>
      </c>
      <c r="BH9" s="13">
        <v>5</v>
      </c>
      <c r="BI9" s="13">
        <v>8</v>
      </c>
      <c r="BJ9" s="13">
        <v>4</v>
      </c>
      <c r="BK9" s="13">
        <v>8</v>
      </c>
      <c r="BL9" s="13">
        <v>16</v>
      </c>
      <c r="BM9" s="14" t="s">
        <v>62</v>
      </c>
      <c r="BN9" s="13">
        <f>T9+U9</f>
        <v>68.29268292682927</v>
      </c>
      <c r="BO9" s="13">
        <v>0</v>
      </c>
      <c r="BP9" s="13">
        <v>0</v>
      </c>
      <c r="BQ9" s="13">
        <v>1385</v>
      </c>
      <c r="BR9" s="47">
        <f>BQ9/D9</f>
        <v>26.132075471698112</v>
      </c>
      <c r="BS9" s="13">
        <v>0</v>
      </c>
      <c r="CB9" s="13">
        <f>MATCH(B9,'[2]Дано'!$C$11:$C$100,0)</f>
        <v>5</v>
      </c>
      <c r="CC9" s="13">
        <v>1</v>
      </c>
      <c r="CD9" s="46" t="s">
        <v>72</v>
      </c>
      <c r="CE9" s="13">
        <v>16</v>
      </c>
      <c r="CF9" s="13">
        <v>29</v>
      </c>
      <c r="CG9" s="13">
        <v>7</v>
      </c>
      <c r="CH9" s="13">
        <v>5</v>
      </c>
      <c r="CI9" s="13">
        <v>1</v>
      </c>
      <c r="CJ9" s="13">
        <v>1</v>
      </c>
      <c r="CK9" s="13">
        <v>13</v>
      </c>
      <c r="CL9" s="13">
        <v>8</v>
      </c>
      <c r="CM9" s="13">
        <f>CK9-CL9</f>
        <v>5</v>
      </c>
      <c r="CN9" s="13">
        <v>0</v>
      </c>
      <c r="CP9" s="13">
        <v>1</v>
      </c>
      <c r="CR9" s="13">
        <v>2</v>
      </c>
      <c r="CS9" s="13">
        <v>34</v>
      </c>
      <c r="CT9" s="13">
        <v>1</v>
      </c>
      <c r="CU9" s="13">
        <v>1</v>
      </c>
      <c r="CV9" s="13">
        <f>100*(CK9-CT9)/CS9</f>
        <v>35.294117647058826</v>
      </c>
      <c r="CW9" s="13">
        <f>100*(CL9-CU9)/CS9</f>
        <v>20.58823529411765</v>
      </c>
      <c r="CX9" s="13">
        <v>37.666666666666664</v>
      </c>
      <c r="CY9" s="13">
        <v>53</v>
      </c>
      <c r="CZ9" s="13">
        <v>13</v>
      </c>
      <c r="DA9" s="13">
        <v>10</v>
      </c>
      <c r="DB9" s="13">
        <v>47</v>
      </c>
      <c r="DC9" s="13">
        <v>4</v>
      </c>
      <c r="DD9" s="13">
        <f>100*DC9/CZ9</f>
        <v>30.76923076923077</v>
      </c>
      <c r="DE9" s="13">
        <v>3</v>
      </c>
      <c r="DF9" s="13">
        <f>100*DE9/DA9</f>
        <v>30</v>
      </c>
      <c r="DG9" s="13">
        <v>22</v>
      </c>
      <c r="DH9" s="13">
        <f>100*DG9/DB9</f>
        <v>46.808510638297875</v>
      </c>
      <c r="DI9" s="13">
        <v>24</v>
      </c>
      <c r="DJ9" s="13">
        <v>3</v>
      </c>
      <c r="DK9" s="13">
        <v>3</v>
      </c>
      <c r="DL9" s="13">
        <v>18</v>
      </c>
      <c r="DM9" s="13">
        <v>55</v>
      </c>
      <c r="DN9" s="13">
        <v>1</v>
      </c>
      <c r="DO9" s="13">
        <v>4</v>
      </c>
      <c r="DP9" s="13">
        <v>0</v>
      </c>
      <c r="DQ9" s="13">
        <v>1</v>
      </c>
      <c r="DR9" s="13">
        <v>0</v>
      </c>
      <c r="DS9" s="13">
        <v>1</v>
      </c>
      <c r="DT9" s="13">
        <v>0</v>
      </c>
      <c r="DU9" s="13">
        <v>2</v>
      </c>
      <c r="DV9" s="13">
        <v>2</v>
      </c>
      <c r="DW9" s="13">
        <v>4</v>
      </c>
      <c r="DX9" s="13">
        <v>1</v>
      </c>
      <c r="DY9" s="13">
        <v>5</v>
      </c>
      <c r="DZ9" s="13">
        <v>7</v>
      </c>
      <c r="EA9" s="13">
        <v>7</v>
      </c>
      <c r="EB9" s="13">
        <v>5</v>
      </c>
      <c r="EC9" s="13">
        <v>5</v>
      </c>
      <c r="ED9" s="13">
        <v>0</v>
      </c>
      <c r="EF9" s="13">
        <v>0</v>
      </c>
      <c r="EG9" s="13">
        <v>2</v>
      </c>
      <c r="EH9" s="13">
        <v>6</v>
      </c>
      <c r="EI9" s="13">
        <v>6</v>
      </c>
      <c r="EJ9" s="13">
        <v>2</v>
      </c>
      <c r="EK9" s="13">
        <v>3</v>
      </c>
      <c r="EL9" s="13">
        <v>4</v>
      </c>
      <c r="EM9" s="13">
        <v>5</v>
      </c>
      <c r="EN9" s="13">
        <v>3</v>
      </c>
      <c r="EO9" s="14" t="s">
        <v>59</v>
      </c>
      <c r="EP9" s="13">
        <f>CV9+CW9</f>
        <v>55.88235294117648</v>
      </c>
      <c r="EQ9" s="13">
        <v>0</v>
      </c>
      <c r="ER9" s="13">
        <v>0</v>
      </c>
      <c r="ES9" s="13">
        <v>764</v>
      </c>
      <c r="ET9" s="47">
        <f>ES9/CF9</f>
        <v>26.344827586206897</v>
      </c>
      <c r="EU9" s="13">
        <v>0</v>
      </c>
      <c r="FE9" s="13">
        <v>1</v>
      </c>
      <c r="FF9" s="46" t="s">
        <v>60</v>
      </c>
      <c r="FG9" s="13">
        <v>13</v>
      </c>
      <c r="FH9" s="13">
        <v>28</v>
      </c>
      <c r="FI9" s="13">
        <v>6</v>
      </c>
      <c r="FJ9" s="13">
        <v>4</v>
      </c>
      <c r="FK9" s="13">
        <v>1</v>
      </c>
      <c r="FL9" s="13">
        <v>1</v>
      </c>
      <c r="FM9" s="13">
        <v>12</v>
      </c>
      <c r="FN9" s="13">
        <v>6</v>
      </c>
      <c r="FO9" s="13">
        <f>FM9-FN9</f>
        <v>6</v>
      </c>
      <c r="FP9" s="13">
        <v>0</v>
      </c>
      <c r="FR9" s="13">
        <v>1</v>
      </c>
      <c r="FT9" s="13">
        <v>2</v>
      </c>
      <c r="FU9" s="13">
        <v>16</v>
      </c>
      <c r="FV9" s="13">
        <v>1</v>
      </c>
      <c r="FW9" s="13">
        <v>3</v>
      </c>
      <c r="FX9" s="13">
        <f>100*(FM9-FV9)/FU9</f>
        <v>68.75</v>
      </c>
      <c r="FY9" s="13">
        <f>100*(FN9-FW9)/FU9</f>
        <v>18.75</v>
      </c>
      <c r="FZ9" s="13">
        <v>40.22222222222222</v>
      </c>
      <c r="GA9" s="13">
        <v>50</v>
      </c>
      <c r="GB9" s="13">
        <v>21</v>
      </c>
      <c r="GC9" s="13">
        <v>9</v>
      </c>
      <c r="GD9" s="13">
        <v>30</v>
      </c>
      <c r="GE9" s="13">
        <v>7</v>
      </c>
      <c r="GF9" s="13">
        <f>100*GE9/GB9</f>
        <v>33.333333333333336</v>
      </c>
      <c r="GG9" s="13">
        <v>3</v>
      </c>
      <c r="GH9" s="13">
        <f>100*GG9/GC9</f>
        <v>33.333333333333336</v>
      </c>
      <c r="GI9" s="13">
        <v>18</v>
      </c>
      <c r="GJ9" s="13">
        <f>100*GI9/GD9</f>
        <v>60</v>
      </c>
      <c r="GK9" s="13">
        <v>22</v>
      </c>
      <c r="GL9" s="13">
        <v>6</v>
      </c>
      <c r="GM9" s="13">
        <v>1</v>
      </c>
      <c r="GN9" s="13">
        <v>15</v>
      </c>
      <c r="GO9" s="13">
        <v>35</v>
      </c>
      <c r="GP9" s="13">
        <v>0</v>
      </c>
      <c r="GQ9" s="13">
        <v>2</v>
      </c>
      <c r="GR9" s="13">
        <v>1</v>
      </c>
      <c r="GS9" s="13">
        <v>1</v>
      </c>
      <c r="GT9" s="13">
        <v>0</v>
      </c>
      <c r="GU9" s="13">
        <v>1</v>
      </c>
      <c r="GV9" s="13">
        <v>1</v>
      </c>
      <c r="GW9" s="13">
        <v>1</v>
      </c>
      <c r="GX9" s="13">
        <v>0</v>
      </c>
      <c r="GY9" s="13">
        <v>3</v>
      </c>
      <c r="GZ9" s="13">
        <v>2</v>
      </c>
      <c r="HA9" s="13">
        <v>5</v>
      </c>
      <c r="HB9" s="13">
        <v>6</v>
      </c>
      <c r="HC9" s="13">
        <v>6</v>
      </c>
      <c r="HD9" s="13">
        <v>2</v>
      </c>
      <c r="HE9" s="13">
        <v>2</v>
      </c>
      <c r="HF9" s="13">
        <v>0</v>
      </c>
      <c r="HH9" s="13">
        <v>0</v>
      </c>
      <c r="HI9" s="13">
        <v>2</v>
      </c>
      <c r="HJ9" s="13">
        <v>5</v>
      </c>
      <c r="HK9" s="13">
        <v>3</v>
      </c>
      <c r="HL9" s="13">
        <v>2</v>
      </c>
      <c r="HM9" s="13">
        <v>3</v>
      </c>
      <c r="HN9" s="13">
        <v>3</v>
      </c>
      <c r="HO9" s="13">
        <v>2</v>
      </c>
      <c r="HP9" s="13">
        <v>10</v>
      </c>
      <c r="HQ9" s="14" t="s">
        <v>57</v>
      </c>
      <c r="HR9" s="13">
        <f>FX9+FY9</f>
        <v>87.5</v>
      </c>
      <c r="HS9" s="13">
        <v>0</v>
      </c>
      <c r="HT9" s="13">
        <v>0</v>
      </c>
      <c r="HU9" s="13">
        <v>723</v>
      </c>
      <c r="HV9" s="47">
        <f>HU9/FH9</f>
        <v>25.821428571428573</v>
      </c>
      <c r="HW9" s="13">
        <v>0</v>
      </c>
    </row>
    <row r="10" spans="1:234" s="35" customFormat="1" ht="15.75">
      <c r="A10" s="11">
        <v>2</v>
      </c>
      <c r="B10" s="46" t="s">
        <v>72</v>
      </c>
      <c r="C10" s="13">
        <v>25</v>
      </c>
      <c r="D10" s="13">
        <v>51</v>
      </c>
      <c r="E10" s="13">
        <v>12</v>
      </c>
      <c r="F10" s="13">
        <v>8</v>
      </c>
      <c r="G10" s="13">
        <v>1</v>
      </c>
      <c r="H10" s="13">
        <v>3</v>
      </c>
      <c r="I10" s="13">
        <v>20</v>
      </c>
      <c r="J10" s="13">
        <v>12</v>
      </c>
      <c r="K10" s="13">
        <f>I10-J10</f>
        <v>8</v>
      </c>
      <c r="L10" s="13">
        <v>0</v>
      </c>
      <c r="M10" s="13"/>
      <c r="N10" s="13">
        <v>2</v>
      </c>
      <c r="O10" s="13"/>
      <c r="P10" s="13">
        <v>5</v>
      </c>
      <c r="Q10" s="13">
        <v>56</v>
      </c>
      <c r="R10" s="13">
        <v>2</v>
      </c>
      <c r="S10" s="13">
        <v>2</v>
      </c>
      <c r="T10" s="13">
        <f>100*(I10-R10)/Q10</f>
        <v>32.142857142857146</v>
      </c>
      <c r="U10" s="13">
        <f>100*(J10-S10)/Q10</f>
        <v>17.857142857142858</v>
      </c>
      <c r="V10" s="13">
        <v>66.38888888888889</v>
      </c>
      <c r="W10" s="13">
        <v>94</v>
      </c>
      <c r="X10" s="13">
        <v>28</v>
      </c>
      <c r="Y10" s="13">
        <v>13</v>
      </c>
      <c r="Z10" s="13">
        <v>79</v>
      </c>
      <c r="AA10" s="13">
        <v>10</v>
      </c>
      <c r="AB10" s="13">
        <f>100*AA10/X10</f>
        <v>35.714285714285715</v>
      </c>
      <c r="AC10" s="13">
        <v>4</v>
      </c>
      <c r="AD10" s="13">
        <f>100*AC10/Y10</f>
        <v>30.76923076923077</v>
      </c>
      <c r="AE10" s="13">
        <v>37</v>
      </c>
      <c r="AF10" s="13">
        <f>100*AE10/Z10</f>
        <v>46.835443037974684</v>
      </c>
      <c r="AG10" s="13">
        <v>43</v>
      </c>
      <c r="AH10" s="13">
        <v>10</v>
      </c>
      <c r="AI10" s="13">
        <v>4</v>
      </c>
      <c r="AJ10" s="13">
        <v>29</v>
      </c>
      <c r="AK10" s="13">
        <v>81</v>
      </c>
      <c r="AL10" s="13">
        <v>2</v>
      </c>
      <c r="AM10" s="13">
        <v>5</v>
      </c>
      <c r="AN10" s="13">
        <v>0</v>
      </c>
      <c r="AO10" s="13">
        <v>1</v>
      </c>
      <c r="AP10" s="13">
        <v>0</v>
      </c>
      <c r="AQ10" s="13">
        <v>2</v>
      </c>
      <c r="AR10" s="13">
        <v>0</v>
      </c>
      <c r="AS10" s="13">
        <v>3</v>
      </c>
      <c r="AT10" s="13">
        <v>4</v>
      </c>
      <c r="AU10" s="13">
        <v>7</v>
      </c>
      <c r="AV10" s="13">
        <v>2</v>
      </c>
      <c r="AW10" s="13">
        <v>5</v>
      </c>
      <c r="AX10" s="13">
        <v>6</v>
      </c>
      <c r="AY10" s="13">
        <v>6</v>
      </c>
      <c r="AZ10" s="13">
        <v>1</v>
      </c>
      <c r="BA10" s="13">
        <v>6</v>
      </c>
      <c r="BB10" s="13">
        <v>0</v>
      </c>
      <c r="BC10" s="13">
        <v>1</v>
      </c>
      <c r="BD10" s="13">
        <v>0</v>
      </c>
      <c r="BE10" s="13">
        <v>4</v>
      </c>
      <c r="BF10" s="13">
        <v>7</v>
      </c>
      <c r="BG10" s="13">
        <v>6</v>
      </c>
      <c r="BH10" s="13">
        <v>4</v>
      </c>
      <c r="BI10" s="13">
        <v>5</v>
      </c>
      <c r="BJ10" s="13">
        <v>4</v>
      </c>
      <c r="BK10" s="13">
        <v>8</v>
      </c>
      <c r="BL10" s="13">
        <v>17</v>
      </c>
      <c r="BM10" s="14" t="s">
        <v>59</v>
      </c>
      <c r="BN10" s="13">
        <f>T10+U10</f>
        <v>50</v>
      </c>
      <c r="BO10" s="13">
        <v>0</v>
      </c>
      <c r="BP10" s="13">
        <v>0</v>
      </c>
      <c r="BQ10" s="13">
        <v>1155</v>
      </c>
      <c r="BR10" s="13">
        <f>BQ10/D10</f>
        <v>22.647058823529413</v>
      </c>
      <c r="BS10" s="13">
        <v>0</v>
      </c>
      <c r="BT10" s="13"/>
      <c r="BU10" s="13"/>
      <c r="BV10" s="13"/>
      <c r="BW10" s="13"/>
      <c r="BX10" s="13"/>
      <c r="BY10" s="13"/>
      <c r="BZ10" s="13"/>
      <c r="CA10" s="13"/>
      <c r="CB10" s="13">
        <f>MATCH(B10,'[2]Дано'!$C$11:$C$100,0)</f>
        <v>8</v>
      </c>
      <c r="CC10" s="13">
        <v>2</v>
      </c>
      <c r="CD10" s="46" t="s">
        <v>73</v>
      </c>
      <c r="CE10" s="13">
        <v>15</v>
      </c>
      <c r="CF10" s="13">
        <v>25</v>
      </c>
      <c r="CG10" s="13">
        <v>6</v>
      </c>
      <c r="CH10" s="13">
        <v>5</v>
      </c>
      <c r="CI10" s="13"/>
      <c r="CJ10" s="13">
        <v>1</v>
      </c>
      <c r="CK10" s="13">
        <v>11</v>
      </c>
      <c r="CL10" s="13">
        <v>4</v>
      </c>
      <c r="CM10" s="13">
        <f>CK10-CL10</f>
        <v>7</v>
      </c>
      <c r="CN10" s="13">
        <v>0</v>
      </c>
      <c r="CO10" s="13"/>
      <c r="CP10" s="13">
        <v>1</v>
      </c>
      <c r="CQ10" s="13"/>
      <c r="CR10" s="13">
        <v>3</v>
      </c>
      <c r="CS10" s="13">
        <v>24</v>
      </c>
      <c r="CT10" s="13"/>
      <c r="CU10" s="13"/>
      <c r="CV10" s="13">
        <f>100*(CK10-CT10)/CS10</f>
        <v>45.833333333333336</v>
      </c>
      <c r="CW10" s="13">
        <f>100*(CL10-CU10)/CS10</f>
        <v>16.666666666666668</v>
      </c>
      <c r="CX10" s="13">
        <v>41</v>
      </c>
      <c r="CY10" s="13">
        <v>43</v>
      </c>
      <c r="CZ10" s="13">
        <v>28</v>
      </c>
      <c r="DA10" s="13"/>
      <c r="DB10" s="13">
        <v>32</v>
      </c>
      <c r="DC10" s="13">
        <v>9</v>
      </c>
      <c r="DD10" s="13">
        <f>100*DC10/CZ10</f>
        <v>32.142857142857146</v>
      </c>
      <c r="DE10" s="13"/>
      <c r="DF10" s="13" t="e">
        <f>100*DE10/DA10</f>
        <v>#DIV/0!</v>
      </c>
      <c r="DG10" s="13">
        <v>16</v>
      </c>
      <c r="DH10" s="13">
        <f>100*DG10/DB10</f>
        <v>50</v>
      </c>
      <c r="DI10" s="13">
        <v>18</v>
      </c>
      <c r="DJ10" s="13">
        <v>4</v>
      </c>
      <c r="DK10" s="13">
        <v>2</v>
      </c>
      <c r="DL10" s="13">
        <v>12</v>
      </c>
      <c r="DM10" s="13">
        <v>34</v>
      </c>
      <c r="DN10" s="13">
        <v>4</v>
      </c>
      <c r="DO10" s="13">
        <v>4</v>
      </c>
      <c r="DP10" s="13">
        <v>0</v>
      </c>
      <c r="DQ10" s="13"/>
      <c r="DR10" s="13">
        <v>0</v>
      </c>
      <c r="DS10" s="13">
        <v>1</v>
      </c>
      <c r="DT10" s="13">
        <v>0</v>
      </c>
      <c r="DU10" s="13">
        <v>1</v>
      </c>
      <c r="DV10" s="13">
        <v>6</v>
      </c>
      <c r="DW10" s="13">
        <v>6</v>
      </c>
      <c r="DX10" s="13">
        <v>4</v>
      </c>
      <c r="DY10" s="13">
        <v>4</v>
      </c>
      <c r="DZ10" s="13">
        <v>6</v>
      </c>
      <c r="EA10" s="13">
        <v>6</v>
      </c>
      <c r="EB10" s="13">
        <v>0</v>
      </c>
      <c r="EC10" s="13">
        <v>2</v>
      </c>
      <c r="ED10" s="13">
        <v>0</v>
      </c>
      <c r="EE10" s="13"/>
      <c r="EF10" s="13">
        <v>1</v>
      </c>
      <c r="EG10" s="13">
        <v>1</v>
      </c>
      <c r="EH10" s="13">
        <v>2</v>
      </c>
      <c r="EI10" s="13">
        <v>1</v>
      </c>
      <c r="EJ10" s="13">
        <v>2</v>
      </c>
      <c r="EK10" s="13">
        <v>2</v>
      </c>
      <c r="EL10" s="13">
        <v>1</v>
      </c>
      <c r="EM10" s="13">
        <v>1</v>
      </c>
      <c r="EN10" s="13">
        <v>16</v>
      </c>
      <c r="EO10" s="14" t="s">
        <v>59</v>
      </c>
      <c r="EP10" s="13">
        <f>CV10+CW10</f>
        <v>62.5</v>
      </c>
      <c r="EQ10" s="13">
        <v>0</v>
      </c>
      <c r="ER10" s="13">
        <v>0</v>
      </c>
      <c r="ES10" s="13">
        <v>600</v>
      </c>
      <c r="ET10" s="13">
        <f>ES10/CF10</f>
        <v>24</v>
      </c>
      <c r="EU10" s="13">
        <v>0</v>
      </c>
      <c r="EV10" s="13"/>
      <c r="EW10" s="13"/>
      <c r="EX10" s="13"/>
      <c r="EY10" s="13"/>
      <c r="EZ10" s="13"/>
      <c r="FA10" s="13"/>
      <c r="FB10" s="13"/>
      <c r="FC10" s="13"/>
      <c r="FD10" s="13"/>
      <c r="FE10" s="13">
        <v>2</v>
      </c>
      <c r="FF10" s="46" t="s">
        <v>56</v>
      </c>
      <c r="FG10" s="13">
        <v>12</v>
      </c>
      <c r="FH10" s="13">
        <v>29</v>
      </c>
      <c r="FI10" s="13">
        <v>7</v>
      </c>
      <c r="FJ10" s="13">
        <v>4</v>
      </c>
      <c r="FK10" s="13"/>
      <c r="FL10" s="13">
        <v>3</v>
      </c>
      <c r="FM10" s="13">
        <v>9</v>
      </c>
      <c r="FN10" s="13">
        <v>7</v>
      </c>
      <c r="FO10" s="13">
        <f>FM10-FN10</f>
        <v>2</v>
      </c>
      <c r="FP10" s="13">
        <v>0</v>
      </c>
      <c r="FQ10" s="13"/>
      <c r="FR10" s="13"/>
      <c r="FS10" s="13"/>
      <c r="FT10" s="13">
        <v>3</v>
      </c>
      <c r="FU10" s="13">
        <v>23</v>
      </c>
      <c r="FV10" s="13">
        <v>1</v>
      </c>
      <c r="FW10" s="13">
        <v>3</v>
      </c>
      <c r="FX10" s="13">
        <f>100*(FM10-FV10)/FU10</f>
        <v>34.78260869565217</v>
      </c>
      <c r="FY10" s="13">
        <f>100*(FN10-FW10)/FU10</f>
        <v>17.391304347826086</v>
      </c>
      <c r="FZ10" s="13">
        <v>46.16666666666667</v>
      </c>
      <c r="GA10" s="13">
        <v>56</v>
      </c>
      <c r="GB10" s="13">
        <v>22</v>
      </c>
      <c r="GC10" s="13">
        <v>10</v>
      </c>
      <c r="GD10" s="13">
        <v>38</v>
      </c>
      <c r="GE10" s="13">
        <v>4</v>
      </c>
      <c r="GF10" s="13">
        <f>100*GE10/GB10</f>
        <v>18.181818181818183</v>
      </c>
      <c r="GG10" s="13">
        <v>3</v>
      </c>
      <c r="GH10" s="13">
        <f>100*GG10/GC10</f>
        <v>30</v>
      </c>
      <c r="GI10" s="13">
        <v>22</v>
      </c>
      <c r="GJ10" s="13">
        <f>100*GI10/GD10</f>
        <v>57.89473684210526</v>
      </c>
      <c r="GK10" s="13">
        <v>27</v>
      </c>
      <c r="GL10" s="13">
        <v>7</v>
      </c>
      <c r="GM10" s="13">
        <v>3</v>
      </c>
      <c r="GN10" s="13">
        <v>17</v>
      </c>
      <c r="GO10" s="13">
        <v>27</v>
      </c>
      <c r="GP10" s="13">
        <v>0</v>
      </c>
      <c r="GQ10" s="13">
        <v>3</v>
      </c>
      <c r="GR10" s="13">
        <v>0</v>
      </c>
      <c r="GS10" s="13"/>
      <c r="GT10" s="13">
        <v>1</v>
      </c>
      <c r="GU10" s="13">
        <v>1</v>
      </c>
      <c r="GV10" s="13">
        <v>4</v>
      </c>
      <c r="GW10" s="13">
        <v>4</v>
      </c>
      <c r="GX10" s="13">
        <v>1</v>
      </c>
      <c r="GY10" s="13">
        <v>3</v>
      </c>
      <c r="GZ10" s="13">
        <v>0</v>
      </c>
      <c r="HA10" s="13">
        <v>6</v>
      </c>
      <c r="HB10" s="13">
        <v>5</v>
      </c>
      <c r="HC10" s="13">
        <v>5</v>
      </c>
      <c r="HD10" s="13">
        <v>1</v>
      </c>
      <c r="HE10" s="13">
        <v>2</v>
      </c>
      <c r="HF10" s="13">
        <v>0</v>
      </c>
      <c r="HG10" s="13">
        <v>1</v>
      </c>
      <c r="HH10" s="13">
        <v>0</v>
      </c>
      <c r="HI10" s="13">
        <v>1</v>
      </c>
      <c r="HJ10" s="13">
        <v>7</v>
      </c>
      <c r="HK10" s="13">
        <v>4</v>
      </c>
      <c r="HL10" s="13">
        <v>4</v>
      </c>
      <c r="HM10" s="13">
        <v>5</v>
      </c>
      <c r="HN10" s="13">
        <v>3</v>
      </c>
      <c r="HO10" s="13">
        <v>4</v>
      </c>
      <c r="HP10" s="13">
        <v>2</v>
      </c>
      <c r="HQ10" s="14" t="s">
        <v>62</v>
      </c>
      <c r="HR10" s="13">
        <f>FX10+FY10</f>
        <v>52.17391304347826</v>
      </c>
      <c r="HS10" s="13">
        <v>1</v>
      </c>
      <c r="HT10" s="13">
        <v>0</v>
      </c>
      <c r="HU10" s="13">
        <v>835</v>
      </c>
      <c r="HV10" s="13">
        <f>HU10/FH10</f>
        <v>28.79310344827586</v>
      </c>
      <c r="HW10" s="13">
        <v>0</v>
      </c>
      <c r="HX10" s="13"/>
      <c r="HY10" s="13"/>
      <c r="HZ10" s="13"/>
    </row>
    <row r="11" spans="1:231" s="13" customFormat="1" ht="15.75">
      <c r="A11" s="11">
        <v>3</v>
      </c>
      <c r="B11" s="50" t="s">
        <v>74</v>
      </c>
      <c r="C11" s="13">
        <v>22</v>
      </c>
      <c r="D11" s="13">
        <v>53</v>
      </c>
      <c r="E11" s="13">
        <v>12</v>
      </c>
      <c r="F11" s="13">
        <v>6</v>
      </c>
      <c r="G11" s="13">
        <v>4</v>
      </c>
      <c r="H11" s="13">
        <v>2</v>
      </c>
      <c r="I11" s="13">
        <v>18</v>
      </c>
      <c r="J11" s="13">
        <v>13</v>
      </c>
      <c r="K11" s="13">
        <f>I11-J11</f>
        <v>5</v>
      </c>
      <c r="L11" s="13">
        <v>0</v>
      </c>
      <c r="N11" s="13">
        <v>1</v>
      </c>
      <c r="P11" s="13">
        <v>4</v>
      </c>
      <c r="Q11" s="13">
        <v>36</v>
      </c>
      <c r="R11" s="13">
        <v>3</v>
      </c>
      <c r="S11" s="13">
        <v>4</v>
      </c>
      <c r="T11" s="13">
        <f>100*(I11-R11)/Q11</f>
        <v>41.666666666666664</v>
      </c>
      <c r="U11" s="13">
        <f>100*(J11-S11)/Q11</f>
        <v>25</v>
      </c>
      <c r="V11" s="13">
        <v>77.27777777777777</v>
      </c>
      <c r="W11" s="13">
        <v>101</v>
      </c>
      <c r="X11" s="13">
        <v>43</v>
      </c>
      <c r="Y11" s="13">
        <v>16</v>
      </c>
      <c r="Z11" s="13">
        <v>61</v>
      </c>
      <c r="AA11" s="13">
        <v>14</v>
      </c>
      <c r="AB11" s="13">
        <f>100*AA11/X11</f>
        <v>32.55813953488372</v>
      </c>
      <c r="AC11" s="13">
        <v>7</v>
      </c>
      <c r="AD11" s="13">
        <f>100*AC11/Y11</f>
        <v>43.75</v>
      </c>
      <c r="AE11" s="13">
        <v>32</v>
      </c>
      <c r="AF11" s="13">
        <f>100*AE11/Z11</f>
        <v>52.459016393442624</v>
      </c>
      <c r="AG11" s="13">
        <v>48</v>
      </c>
      <c r="AH11" s="13">
        <v>15</v>
      </c>
      <c r="AI11" s="13">
        <v>3</v>
      </c>
      <c r="AJ11" s="13">
        <v>30</v>
      </c>
      <c r="AK11" s="13">
        <v>99</v>
      </c>
      <c r="AL11" s="13">
        <v>0</v>
      </c>
      <c r="AM11" s="13">
        <v>3</v>
      </c>
      <c r="AN11" s="13">
        <v>1</v>
      </c>
      <c r="AO11" s="13">
        <v>1</v>
      </c>
      <c r="AP11" s="13">
        <v>0</v>
      </c>
      <c r="AQ11" s="13">
        <v>1</v>
      </c>
      <c r="AR11" s="13">
        <v>1</v>
      </c>
      <c r="AS11" s="13">
        <v>2</v>
      </c>
      <c r="AT11" s="13">
        <v>0</v>
      </c>
      <c r="AU11" s="13">
        <v>3</v>
      </c>
      <c r="AV11" s="13">
        <v>2</v>
      </c>
      <c r="AW11" s="13">
        <v>4</v>
      </c>
      <c r="AX11" s="13">
        <v>0</v>
      </c>
      <c r="AY11" s="13">
        <v>6</v>
      </c>
      <c r="AZ11" s="13">
        <v>0</v>
      </c>
      <c r="BA11" s="13">
        <v>4</v>
      </c>
      <c r="BB11" s="13">
        <v>1</v>
      </c>
      <c r="BC11" s="13">
        <v>1</v>
      </c>
      <c r="BD11" s="13">
        <v>2</v>
      </c>
      <c r="BE11" s="13">
        <v>2</v>
      </c>
      <c r="BF11" s="13">
        <v>9</v>
      </c>
      <c r="BG11" s="13">
        <v>4</v>
      </c>
      <c r="BH11" s="13">
        <v>5</v>
      </c>
      <c r="BI11" s="13">
        <v>5</v>
      </c>
      <c r="BJ11" s="13">
        <v>4</v>
      </c>
      <c r="BK11" s="13">
        <v>8</v>
      </c>
      <c r="BL11" s="13">
        <v>18</v>
      </c>
      <c r="BM11" s="14" t="s">
        <v>57</v>
      </c>
      <c r="BN11" s="13">
        <f>T11+U11</f>
        <v>66.66666666666666</v>
      </c>
      <c r="BO11" s="13">
        <v>0</v>
      </c>
      <c r="BP11" s="13">
        <v>0</v>
      </c>
      <c r="BQ11" s="13">
        <v>1254</v>
      </c>
      <c r="BR11" s="13">
        <f>BQ11/D11</f>
        <v>23.660377358490567</v>
      </c>
      <c r="BS11" s="13">
        <v>1</v>
      </c>
      <c r="CB11" s="13">
        <f>MATCH(B11,'[2]Дано'!$C$11:$C$100,0)</f>
        <v>13</v>
      </c>
      <c r="CC11" s="13">
        <v>3</v>
      </c>
      <c r="CD11" s="46" t="s">
        <v>67</v>
      </c>
      <c r="CE11" s="13">
        <v>15</v>
      </c>
      <c r="CF11" s="13">
        <v>23</v>
      </c>
      <c r="CG11" s="13">
        <v>6</v>
      </c>
      <c r="CH11" s="13">
        <v>5</v>
      </c>
      <c r="CJ11" s="13">
        <v>1</v>
      </c>
      <c r="CK11" s="13">
        <v>10</v>
      </c>
      <c r="CL11" s="13">
        <v>5</v>
      </c>
      <c r="CM11" s="13">
        <f>CK11-CL11</f>
        <v>5</v>
      </c>
      <c r="CN11" s="13">
        <v>0</v>
      </c>
      <c r="CR11" s="13">
        <v>2</v>
      </c>
      <c r="CS11" s="13">
        <v>21</v>
      </c>
      <c r="CT11" s="13">
        <v>2</v>
      </c>
      <c r="CU11" s="13">
        <v>1</v>
      </c>
      <c r="CV11" s="13">
        <f>100*(CK11-CT11)/CS11</f>
        <v>38.095238095238095</v>
      </c>
      <c r="CW11" s="13">
        <f>100*(CL11-CU11)/CS11</f>
        <v>19.047619047619047</v>
      </c>
      <c r="CX11" s="13">
        <v>33</v>
      </c>
      <c r="CY11" s="13">
        <v>41</v>
      </c>
      <c r="CZ11" s="13">
        <v>11</v>
      </c>
      <c r="DA11" s="13">
        <v>8</v>
      </c>
      <c r="DB11" s="13">
        <v>41</v>
      </c>
      <c r="DC11" s="13">
        <v>4</v>
      </c>
      <c r="DD11" s="13">
        <f>100*DC11/CZ11</f>
        <v>36.36363636363637</v>
      </c>
      <c r="DE11" s="13">
        <v>1</v>
      </c>
      <c r="DF11" s="13">
        <f>100*DE11/DA11</f>
        <v>12.5</v>
      </c>
      <c r="DG11" s="13">
        <v>18</v>
      </c>
      <c r="DH11" s="13">
        <f>100*DG11/DB11</f>
        <v>43.90243902439025</v>
      </c>
      <c r="DI11" s="13">
        <v>18</v>
      </c>
      <c r="DJ11" s="13">
        <v>3</v>
      </c>
      <c r="DK11" s="13">
        <v>1</v>
      </c>
      <c r="DL11" s="13">
        <v>14</v>
      </c>
      <c r="DM11" s="13">
        <v>66</v>
      </c>
      <c r="DN11" s="13">
        <v>4</v>
      </c>
      <c r="DO11" s="13">
        <v>4</v>
      </c>
      <c r="DP11" s="13">
        <v>0</v>
      </c>
      <c r="DR11" s="13">
        <v>0</v>
      </c>
      <c r="DS11" s="13">
        <v>1</v>
      </c>
      <c r="DT11" s="13">
        <v>0</v>
      </c>
      <c r="DU11" s="13">
        <v>1</v>
      </c>
      <c r="DV11" s="13">
        <v>6</v>
      </c>
      <c r="DW11" s="13">
        <v>6</v>
      </c>
      <c r="DX11" s="13">
        <v>4</v>
      </c>
      <c r="DY11" s="13">
        <v>4</v>
      </c>
      <c r="DZ11" s="13">
        <v>4</v>
      </c>
      <c r="EA11" s="13">
        <v>4</v>
      </c>
      <c r="EB11" s="13">
        <v>3</v>
      </c>
      <c r="EC11" s="13">
        <v>3</v>
      </c>
      <c r="ED11" s="13">
        <v>0</v>
      </c>
      <c r="EE11" s="13">
        <v>1</v>
      </c>
      <c r="EF11" s="13">
        <v>0</v>
      </c>
      <c r="EG11" s="13">
        <v>1</v>
      </c>
      <c r="EH11" s="13">
        <v>3</v>
      </c>
      <c r="EI11" s="13">
        <v>2</v>
      </c>
      <c r="EJ11" s="13">
        <v>3</v>
      </c>
      <c r="EK11" s="13">
        <v>2</v>
      </c>
      <c r="EL11" s="13">
        <v>1</v>
      </c>
      <c r="EM11" s="13">
        <v>1</v>
      </c>
      <c r="EN11" s="13">
        <v>11</v>
      </c>
      <c r="EO11" s="14" t="s">
        <v>59</v>
      </c>
      <c r="EP11" s="13">
        <f>CV11+CW11</f>
        <v>57.14285714285714</v>
      </c>
      <c r="EQ11" s="13">
        <v>0</v>
      </c>
      <c r="ER11" s="13">
        <v>0</v>
      </c>
      <c r="ES11" s="13">
        <v>524</v>
      </c>
      <c r="ET11" s="13">
        <f>ES11/CF11</f>
        <v>22.782608695652176</v>
      </c>
      <c r="EU11" s="13">
        <v>0</v>
      </c>
      <c r="FE11" s="13">
        <v>3</v>
      </c>
      <c r="FF11" s="48" t="s">
        <v>66</v>
      </c>
      <c r="FG11" s="13">
        <v>12</v>
      </c>
      <c r="FH11" s="13">
        <v>28</v>
      </c>
      <c r="FI11" s="13">
        <v>7</v>
      </c>
      <c r="FJ11" s="13">
        <v>4</v>
      </c>
      <c r="FL11" s="13">
        <v>3</v>
      </c>
      <c r="FM11" s="13">
        <v>9</v>
      </c>
      <c r="FN11" s="13">
        <v>8</v>
      </c>
      <c r="FO11" s="13">
        <f>FM11-FN11</f>
        <v>1</v>
      </c>
      <c r="FP11" s="13">
        <v>0</v>
      </c>
      <c r="FS11" s="13">
        <v>1</v>
      </c>
      <c r="FT11" s="13">
        <v>3</v>
      </c>
      <c r="FU11" s="13">
        <v>23</v>
      </c>
      <c r="FV11" s="13">
        <v>1</v>
      </c>
      <c r="FW11" s="13">
        <v>2</v>
      </c>
      <c r="FX11" s="13">
        <f>100*(FM11-FV11)/FU11</f>
        <v>34.78260869565217</v>
      </c>
      <c r="FY11" s="13">
        <f>100*(FN11-FW11)/FU11</f>
        <v>26.08695652173913</v>
      </c>
      <c r="FZ11" s="13">
        <v>44.388888888888886</v>
      </c>
      <c r="GA11" s="13">
        <v>55</v>
      </c>
      <c r="GB11" s="13">
        <v>31</v>
      </c>
      <c r="GC11" s="13">
        <v>6</v>
      </c>
      <c r="GD11" s="13">
        <v>33</v>
      </c>
      <c r="GE11" s="13">
        <v>8</v>
      </c>
      <c r="GF11" s="13">
        <f>100*GE11/GB11</f>
        <v>25.806451612903224</v>
      </c>
      <c r="GG11" s="13">
        <v>2</v>
      </c>
      <c r="GH11" s="13">
        <f>100*GG11/GC11</f>
        <v>33.333333333333336</v>
      </c>
      <c r="GI11" s="13">
        <v>18</v>
      </c>
      <c r="GJ11" s="13">
        <f>100*GI11/GD11</f>
        <v>54.54545454545455</v>
      </c>
      <c r="GK11" s="13">
        <v>27</v>
      </c>
      <c r="GL11" s="13">
        <v>8</v>
      </c>
      <c r="GM11" s="13">
        <v>4</v>
      </c>
      <c r="GN11" s="13">
        <v>15</v>
      </c>
      <c r="GO11" s="13">
        <v>65</v>
      </c>
      <c r="GP11" s="13">
        <v>0</v>
      </c>
      <c r="GQ11" s="13">
        <v>3</v>
      </c>
      <c r="GR11" s="13">
        <v>0</v>
      </c>
      <c r="GT11" s="13">
        <v>2</v>
      </c>
      <c r="GU11" s="13">
        <v>2</v>
      </c>
      <c r="GV11" s="13">
        <v>2</v>
      </c>
      <c r="GW11" s="13">
        <v>2</v>
      </c>
      <c r="GX11" s="13">
        <v>5</v>
      </c>
      <c r="GY11" s="13">
        <v>5</v>
      </c>
      <c r="GZ11" s="13">
        <v>0</v>
      </c>
      <c r="HA11" s="13">
        <v>5</v>
      </c>
      <c r="HB11" s="13">
        <v>1</v>
      </c>
      <c r="HC11" s="13">
        <v>5</v>
      </c>
      <c r="HD11" s="13">
        <v>4</v>
      </c>
      <c r="HE11" s="13">
        <v>4</v>
      </c>
      <c r="HF11" s="13">
        <v>0</v>
      </c>
      <c r="HG11" s="13">
        <v>1</v>
      </c>
      <c r="HH11" s="13">
        <v>0</v>
      </c>
      <c r="HI11" s="13">
        <v>3</v>
      </c>
      <c r="HJ11" s="13">
        <v>5</v>
      </c>
      <c r="HK11" s="13">
        <v>2</v>
      </c>
      <c r="HL11" s="13">
        <v>3</v>
      </c>
      <c r="HM11" s="13">
        <v>6</v>
      </c>
      <c r="HN11" s="13">
        <v>2</v>
      </c>
      <c r="HO11" s="13">
        <v>7</v>
      </c>
      <c r="HP11" s="13">
        <v>3</v>
      </c>
      <c r="HQ11" s="14" t="s">
        <v>62</v>
      </c>
      <c r="HR11" s="13">
        <f>FX11+FY11</f>
        <v>60.8695652173913</v>
      </c>
      <c r="HS11" s="13">
        <v>2</v>
      </c>
      <c r="HT11" s="13">
        <v>0</v>
      </c>
      <c r="HU11" s="13">
        <v>744</v>
      </c>
      <c r="HV11" s="13">
        <f>HU11/FH11</f>
        <v>26.571428571428573</v>
      </c>
      <c r="HW11" s="13">
        <v>0</v>
      </c>
    </row>
    <row r="12" spans="1:231" s="13" customFormat="1" ht="15.75">
      <c r="A12" s="11">
        <v>4</v>
      </c>
      <c r="B12" s="48" t="s">
        <v>66</v>
      </c>
      <c r="C12" s="13">
        <v>21</v>
      </c>
      <c r="D12" s="13">
        <v>49</v>
      </c>
      <c r="E12" s="13">
        <v>12</v>
      </c>
      <c r="F12" s="13">
        <v>7</v>
      </c>
      <c r="H12" s="13">
        <v>5</v>
      </c>
      <c r="I12" s="13">
        <v>15</v>
      </c>
      <c r="J12" s="13">
        <v>12</v>
      </c>
      <c r="K12" s="13">
        <f>I12-J12</f>
        <v>3</v>
      </c>
      <c r="L12" s="13">
        <v>0</v>
      </c>
      <c r="N12" s="13">
        <v>1</v>
      </c>
      <c r="O12" s="13">
        <v>1</v>
      </c>
      <c r="P12" s="13">
        <v>5</v>
      </c>
      <c r="Q12" s="13">
        <v>37</v>
      </c>
      <c r="R12" s="13">
        <v>2</v>
      </c>
      <c r="S12" s="13">
        <v>2</v>
      </c>
      <c r="T12" s="13">
        <f>100*(I12-R12)/Q12</f>
        <v>35.13513513513514</v>
      </c>
      <c r="U12" s="13">
        <f>100*(J12-S12)/Q12</f>
        <v>27.027027027027028</v>
      </c>
      <c r="V12" s="13">
        <v>76.94444444444444</v>
      </c>
      <c r="W12" s="13">
        <v>95</v>
      </c>
      <c r="X12" s="13">
        <v>52</v>
      </c>
      <c r="Y12" s="13">
        <v>11</v>
      </c>
      <c r="Z12" s="13">
        <v>57</v>
      </c>
      <c r="AA12" s="13">
        <v>15</v>
      </c>
      <c r="AB12" s="13">
        <f>100*AA12/X12</f>
        <v>28.846153846153847</v>
      </c>
      <c r="AC12" s="13">
        <v>3</v>
      </c>
      <c r="AD12" s="13">
        <f>100*AC12/Y12</f>
        <v>27.272727272727273</v>
      </c>
      <c r="AE12" s="13">
        <v>31</v>
      </c>
      <c r="AF12" s="13">
        <f>100*AE12/Z12</f>
        <v>54.3859649122807</v>
      </c>
      <c r="AG12" s="13">
        <v>46</v>
      </c>
      <c r="AH12" s="13">
        <v>14</v>
      </c>
      <c r="AI12" s="13">
        <v>4</v>
      </c>
      <c r="AJ12" s="13">
        <v>28</v>
      </c>
      <c r="AK12" s="13">
        <v>94</v>
      </c>
      <c r="AL12" s="13">
        <v>0</v>
      </c>
      <c r="AM12" s="13">
        <v>6</v>
      </c>
      <c r="AN12" s="13">
        <v>0</v>
      </c>
      <c r="AP12" s="13">
        <v>3</v>
      </c>
      <c r="AQ12" s="13">
        <v>3</v>
      </c>
      <c r="AR12" s="13">
        <v>3</v>
      </c>
      <c r="AS12" s="13">
        <v>3</v>
      </c>
      <c r="AT12" s="13">
        <v>12</v>
      </c>
      <c r="AU12" s="13">
        <v>12</v>
      </c>
      <c r="AV12" s="13">
        <v>0</v>
      </c>
      <c r="AW12" s="13">
        <v>6</v>
      </c>
      <c r="AX12" s="13">
        <v>1</v>
      </c>
      <c r="AY12" s="13">
        <v>7</v>
      </c>
      <c r="AZ12" s="13">
        <v>6</v>
      </c>
      <c r="BA12" s="13">
        <v>6</v>
      </c>
      <c r="BB12" s="13">
        <v>0</v>
      </c>
      <c r="BC12" s="13">
        <v>2</v>
      </c>
      <c r="BD12" s="13">
        <v>0</v>
      </c>
      <c r="BE12" s="13">
        <v>3</v>
      </c>
      <c r="BF12" s="13">
        <v>8</v>
      </c>
      <c r="BG12" s="13">
        <v>3</v>
      </c>
      <c r="BH12" s="13">
        <v>4</v>
      </c>
      <c r="BI12" s="13">
        <v>7</v>
      </c>
      <c r="BJ12" s="13">
        <v>3</v>
      </c>
      <c r="BK12" s="13">
        <v>9</v>
      </c>
      <c r="BL12" s="13">
        <v>15</v>
      </c>
      <c r="BM12" s="14" t="s">
        <v>62</v>
      </c>
      <c r="BN12" s="13">
        <f>T12+U12</f>
        <v>62.16216216216216</v>
      </c>
      <c r="BO12" s="13">
        <v>2</v>
      </c>
      <c r="BP12" s="13">
        <v>0</v>
      </c>
      <c r="BQ12" s="13">
        <v>1222</v>
      </c>
      <c r="BR12" s="13">
        <f>BQ12/D12</f>
        <v>24.93877551020408</v>
      </c>
      <c r="BS12" s="13">
        <v>0</v>
      </c>
      <c r="CB12" s="13">
        <f>MATCH(B12,'[2]Дано'!$C$11:$C$100,0)</f>
        <v>4</v>
      </c>
      <c r="CC12" s="13">
        <v>4</v>
      </c>
      <c r="CD12" s="50" t="s">
        <v>75</v>
      </c>
      <c r="CE12" s="13">
        <v>12</v>
      </c>
      <c r="CF12" s="13">
        <v>25</v>
      </c>
      <c r="CG12" s="13">
        <v>6</v>
      </c>
      <c r="CH12" s="13">
        <v>4</v>
      </c>
      <c r="CJ12" s="13">
        <v>2</v>
      </c>
      <c r="CK12" s="13">
        <v>9</v>
      </c>
      <c r="CL12" s="13">
        <v>9</v>
      </c>
      <c r="CM12" s="13">
        <f>CK12-CL12</f>
        <v>0</v>
      </c>
      <c r="CN12" s="13">
        <v>0</v>
      </c>
      <c r="CP12" s="13">
        <v>1</v>
      </c>
      <c r="CQ12" s="13">
        <v>1</v>
      </c>
      <c r="CR12" s="13">
        <v>2</v>
      </c>
      <c r="CS12" s="13">
        <v>28</v>
      </c>
      <c r="CT12" s="13">
        <v>4</v>
      </c>
      <c r="CV12" s="13">
        <f>100*(CK12-CT12)/CS12</f>
        <v>17.857142857142858</v>
      </c>
      <c r="CW12" s="13">
        <f>100*(CL12-CU12)/CS12</f>
        <v>32.142857142857146</v>
      </c>
      <c r="CX12" s="13">
        <v>31.72222222222222</v>
      </c>
      <c r="CY12" s="13">
        <v>50</v>
      </c>
      <c r="CZ12" s="13">
        <v>13</v>
      </c>
      <c r="DA12" s="13">
        <v>25</v>
      </c>
      <c r="DB12" s="13">
        <v>22</v>
      </c>
      <c r="DC12" s="13">
        <v>5</v>
      </c>
      <c r="DD12" s="13">
        <f>100*DC12/CZ12</f>
        <v>38.46153846153846</v>
      </c>
      <c r="DE12" s="13">
        <v>8</v>
      </c>
      <c r="DF12" s="13">
        <f>100*DE12/DA12</f>
        <v>32</v>
      </c>
      <c r="DG12" s="13">
        <v>12</v>
      </c>
      <c r="DH12" s="13">
        <f>100*DG12/DB12</f>
        <v>54.54545454545455</v>
      </c>
      <c r="DI12" s="13">
        <v>25</v>
      </c>
      <c r="DJ12" s="13">
        <v>8</v>
      </c>
      <c r="DK12" s="13">
        <v>2</v>
      </c>
      <c r="DL12" s="13">
        <v>15</v>
      </c>
      <c r="DM12" s="13">
        <v>39</v>
      </c>
      <c r="DN12" s="13">
        <v>2</v>
      </c>
      <c r="DO12" s="13">
        <v>2</v>
      </c>
      <c r="DP12" s="13">
        <v>0</v>
      </c>
      <c r="DR12" s="13">
        <v>0</v>
      </c>
      <c r="DS12" s="13">
        <v>1</v>
      </c>
      <c r="DT12" s="13">
        <v>0</v>
      </c>
      <c r="DU12" s="13">
        <v>1</v>
      </c>
      <c r="DV12" s="13">
        <v>6</v>
      </c>
      <c r="DW12" s="13">
        <v>6</v>
      </c>
      <c r="DX12" s="13">
        <v>2</v>
      </c>
      <c r="DY12" s="13">
        <v>2</v>
      </c>
      <c r="DZ12" s="13">
        <v>2</v>
      </c>
      <c r="EA12" s="13">
        <v>3</v>
      </c>
      <c r="EB12" s="13">
        <v>0</v>
      </c>
      <c r="EC12" s="13">
        <v>2</v>
      </c>
      <c r="ED12" s="13">
        <v>0</v>
      </c>
      <c r="EE12" s="13">
        <v>1</v>
      </c>
      <c r="EF12" s="13">
        <v>1</v>
      </c>
      <c r="EG12" s="13">
        <v>1</v>
      </c>
      <c r="EH12" s="13">
        <v>4</v>
      </c>
      <c r="EI12" s="13">
        <v>1</v>
      </c>
      <c r="EJ12" s="13">
        <v>3</v>
      </c>
      <c r="EK12" s="13">
        <v>4</v>
      </c>
      <c r="EL12" s="13">
        <v>1</v>
      </c>
      <c r="EM12" s="13">
        <v>1</v>
      </c>
      <c r="EN12" s="13">
        <v>11</v>
      </c>
      <c r="EO12" s="14" t="s">
        <v>59</v>
      </c>
      <c r="EP12" s="13">
        <f>CV12+CW12</f>
        <v>50</v>
      </c>
      <c r="EQ12" s="13">
        <v>1</v>
      </c>
      <c r="ER12" s="13">
        <v>1</v>
      </c>
      <c r="ES12" s="13">
        <v>466</v>
      </c>
      <c r="ET12" s="13">
        <f>ES12/CF12</f>
        <v>18.64</v>
      </c>
      <c r="EU12" s="13">
        <v>0</v>
      </c>
      <c r="FE12" s="13">
        <v>4</v>
      </c>
      <c r="FF12" s="46" t="s">
        <v>73</v>
      </c>
      <c r="FG12" s="13">
        <v>11</v>
      </c>
      <c r="FH12" s="13">
        <v>28</v>
      </c>
      <c r="FI12" s="13">
        <v>6</v>
      </c>
      <c r="FJ12" s="13">
        <v>3</v>
      </c>
      <c r="FK12" s="13">
        <v>2</v>
      </c>
      <c r="FL12" s="13">
        <v>1</v>
      </c>
      <c r="FM12" s="13">
        <v>9</v>
      </c>
      <c r="FN12" s="13">
        <v>7</v>
      </c>
      <c r="FO12" s="13">
        <f>FM12-FN12</f>
        <v>2</v>
      </c>
      <c r="FP12" s="13">
        <v>0</v>
      </c>
      <c r="FS12" s="13">
        <v>1</v>
      </c>
      <c r="FT12" s="13">
        <v>2</v>
      </c>
      <c r="FU12" s="13">
        <v>17</v>
      </c>
      <c r="FV12" s="13">
        <v>1</v>
      </c>
      <c r="FW12" s="13">
        <v>2</v>
      </c>
      <c r="FX12" s="13">
        <f>100*(FM12-FV12)/FU12</f>
        <v>47.05882352941177</v>
      </c>
      <c r="FY12" s="13">
        <f>100*(FN12-FW12)/FU12</f>
        <v>29.41176470588235</v>
      </c>
      <c r="FZ12" s="13">
        <v>41.83333333333333</v>
      </c>
      <c r="GA12" s="13">
        <v>54</v>
      </c>
      <c r="GB12" s="13">
        <v>29</v>
      </c>
      <c r="GD12" s="13">
        <v>31</v>
      </c>
      <c r="GE12" s="13">
        <v>9</v>
      </c>
      <c r="GF12" s="13">
        <f>100*GE12/GB12</f>
        <v>31.03448275862069</v>
      </c>
      <c r="GH12" s="13" t="e">
        <f>100*GG12/GC12</f>
        <v>#DIV/0!</v>
      </c>
      <c r="GI12" s="13">
        <v>19</v>
      </c>
      <c r="GJ12" s="13">
        <f>100*GI12/GD12</f>
        <v>61.29032258064516</v>
      </c>
      <c r="GK12" s="13">
        <v>26</v>
      </c>
      <c r="GL12" s="13">
        <v>5</v>
      </c>
      <c r="GM12" s="13">
        <v>6</v>
      </c>
      <c r="GN12" s="13">
        <v>15</v>
      </c>
      <c r="GO12" s="13">
        <v>43</v>
      </c>
      <c r="GP12" s="13">
        <v>0</v>
      </c>
      <c r="GQ12" s="13">
        <v>3</v>
      </c>
      <c r="GR12" s="13">
        <v>0</v>
      </c>
      <c r="GS12" s="13">
        <v>1</v>
      </c>
      <c r="GT12" s="13">
        <v>1</v>
      </c>
      <c r="GU12" s="13">
        <v>1</v>
      </c>
      <c r="GV12" s="13">
        <v>1</v>
      </c>
      <c r="GW12" s="13">
        <v>1</v>
      </c>
      <c r="GX12" s="13">
        <v>4</v>
      </c>
      <c r="GY12" s="13">
        <v>4</v>
      </c>
      <c r="GZ12" s="13">
        <v>0</v>
      </c>
      <c r="HA12" s="13">
        <v>6</v>
      </c>
      <c r="HB12" s="13">
        <v>0</v>
      </c>
      <c r="HC12" s="13">
        <v>5</v>
      </c>
      <c r="HD12" s="13">
        <v>1</v>
      </c>
      <c r="HE12" s="13">
        <v>3</v>
      </c>
      <c r="HF12" s="13">
        <v>1</v>
      </c>
      <c r="HG12" s="13">
        <v>1</v>
      </c>
      <c r="HH12" s="13">
        <v>0</v>
      </c>
      <c r="HI12" s="13">
        <v>1</v>
      </c>
      <c r="HJ12" s="13">
        <v>6</v>
      </c>
      <c r="HK12" s="13">
        <v>3</v>
      </c>
      <c r="HL12" s="13">
        <v>3</v>
      </c>
      <c r="HM12" s="13">
        <v>6</v>
      </c>
      <c r="HN12" s="13">
        <v>3</v>
      </c>
      <c r="HO12" s="13">
        <v>7</v>
      </c>
      <c r="HQ12" s="14" t="s">
        <v>62</v>
      </c>
      <c r="HR12" s="13">
        <f>FX12+FY12</f>
        <v>76.47058823529412</v>
      </c>
      <c r="HS12" s="13">
        <v>0</v>
      </c>
      <c r="HT12" s="13">
        <v>0</v>
      </c>
      <c r="HU12" s="13">
        <v>785</v>
      </c>
      <c r="HV12" s="13">
        <f>HU12/FH12</f>
        <v>28.035714285714285</v>
      </c>
      <c r="HW12" s="13">
        <v>0</v>
      </c>
    </row>
    <row r="13" spans="1:231" s="13" customFormat="1" ht="15.75">
      <c r="A13" s="11">
        <v>5</v>
      </c>
      <c r="B13" s="46" t="s">
        <v>56</v>
      </c>
      <c r="C13" s="13">
        <v>20</v>
      </c>
      <c r="D13" s="13">
        <v>51</v>
      </c>
      <c r="E13" s="13">
        <v>12</v>
      </c>
      <c r="F13" s="13">
        <v>6</v>
      </c>
      <c r="G13" s="13">
        <v>2</v>
      </c>
      <c r="H13" s="13">
        <v>4</v>
      </c>
      <c r="I13" s="13">
        <v>17</v>
      </c>
      <c r="J13" s="13">
        <v>13</v>
      </c>
      <c r="K13" s="13">
        <f>I13-J13</f>
        <v>4</v>
      </c>
      <c r="L13" s="13">
        <v>0</v>
      </c>
      <c r="P13" s="13">
        <v>4</v>
      </c>
      <c r="Q13" s="13">
        <v>42</v>
      </c>
      <c r="R13" s="13">
        <v>2</v>
      </c>
      <c r="S13" s="13">
        <v>3</v>
      </c>
      <c r="T13" s="13">
        <f>100*(I13-R13)/Q13</f>
        <v>35.714285714285715</v>
      </c>
      <c r="U13" s="13">
        <f>100*(J13-S13)/Q13</f>
        <v>23.80952380952381</v>
      </c>
      <c r="V13" s="13">
        <v>80.88888888888889</v>
      </c>
      <c r="W13" s="13">
        <v>98</v>
      </c>
      <c r="X13" s="13">
        <v>41</v>
      </c>
      <c r="Y13" s="13">
        <v>17</v>
      </c>
      <c r="Z13" s="13">
        <v>62</v>
      </c>
      <c r="AA13" s="13">
        <v>12</v>
      </c>
      <c r="AB13" s="13">
        <f>100*AA13/X13</f>
        <v>29.26829268292683</v>
      </c>
      <c r="AC13" s="13">
        <v>4</v>
      </c>
      <c r="AD13" s="13">
        <f>100*AC13/Y13</f>
        <v>23.529411764705884</v>
      </c>
      <c r="AE13" s="13">
        <v>35</v>
      </c>
      <c r="AF13" s="13">
        <f>100*AE13/Z13</f>
        <v>56.45161290322581</v>
      </c>
      <c r="AG13" s="13">
        <v>47</v>
      </c>
      <c r="AH13" s="13">
        <v>15</v>
      </c>
      <c r="AI13" s="13">
        <v>6</v>
      </c>
      <c r="AJ13" s="13">
        <v>26</v>
      </c>
      <c r="AK13" s="13">
        <v>81</v>
      </c>
      <c r="AL13" s="13">
        <v>0</v>
      </c>
      <c r="AM13" s="13">
        <v>2</v>
      </c>
      <c r="AN13" s="13">
        <v>0</v>
      </c>
      <c r="AO13" s="13">
        <v>1</v>
      </c>
      <c r="AP13" s="13">
        <v>1</v>
      </c>
      <c r="AQ13" s="13">
        <v>1</v>
      </c>
      <c r="AR13" s="13">
        <v>1</v>
      </c>
      <c r="AS13" s="13">
        <v>2</v>
      </c>
      <c r="AT13" s="13">
        <v>3</v>
      </c>
      <c r="AU13" s="13">
        <v>4</v>
      </c>
      <c r="AV13" s="13">
        <v>0</v>
      </c>
      <c r="AW13" s="13">
        <v>3</v>
      </c>
      <c r="AX13" s="13">
        <v>6</v>
      </c>
      <c r="AY13" s="13">
        <v>6</v>
      </c>
      <c r="AZ13" s="13">
        <v>2</v>
      </c>
      <c r="BA13" s="13">
        <v>4</v>
      </c>
      <c r="BB13" s="13">
        <v>0</v>
      </c>
      <c r="BC13" s="13">
        <v>1</v>
      </c>
      <c r="BD13" s="13">
        <v>0</v>
      </c>
      <c r="BE13" s="13">
        <v>2</v>
      </c>
      <c r="BF13" s="13">
        <v>9</v>
      </c>
      <c r="BG13" s="13">
        <v>4</v>
      </c>
      <c r="BH13" s="13">
        <v>6</v>
      </c>
      <c r="BI13" s="13">
        <v>7</v>
      </c>
      <c r="BJ13" s="13">
        <v>4</v>
      </c>
      <c r="BK13" s="13">
        <v>6</v>
      </c>
      <c r="BL13" s="13">
        <v>15</v>
      </c>
      <c r="BM13" s="14" t="s">
        <v>62</v>
      </c>
      <c r="BN13" s="13">
        <f>T13+U13</f>
        <v>59.523809523809526</v>
      </c>
      <c r="BO13" s="13">
        <v>1</v>
      </c>
      <c r="BP13" s="13">
        <v>0</v>
      </c>
      <c r="BQ13" s="13">
        <v>1293</v>
      </c>
      <c r="BR13" s="13">
        <f>BQ13/D13</f>
        <v>25.352941176470587</v>
      </c>
      <c r="BS13" s="13">
        <v>0</v>
      </c>
      <c r="CB13" s="13">
        <f>MATCH(B13,'[2]Дано'!$C$11:$C$100,0)</f>
        <v>17</v>
      </c>
      <c r="CC13" s="13">
        <v>5</v>
      </c>
      <c r="CD13" s="50" t="s">
        <v>74</v>
      </c>
      <c r="CE13" s="13">
        <v>11</v>
      </c>
      <c r="CF13" s="13">
        <v>30</v>
      </c>
      <c r="CG13" s="13">
        <v>6</v>
      </c>
      <c r="CH13" s="13">
        <v>3</v>
      </c>
      <c r="CI13" s="13">
        <v>2</v>
      </c>
      <c r="CJ13" s="13">
        <v>1</v>
      </c>
      <c r="CK13" s="13">
        <v>12</v>
      </c>
      <c r="CL13" s="13">
        <v>9</v>
      </c>
      <c r="CM13" s="13">
        <f>CK13-CL13</f>
        <v>3</v>
      </c>
      <c r="CN13" s="13">
        <v>0</v>
      </c>
      <c r="CP13" s="13">
        <v>1</v>
      </c>
      <c r="CR13" s="13">
        <v>1</v>
      </c>
      <c r="CS13" s="13">
        <v>22</v>
      </c>
      <c r="CT13" s="13">
        <v>1</v>
      </c>
      <c r="CU13" s="13">
        <v>2</v>
      </c>
      <c r="CV13" s="13">
        <f>100*(CK13-CT13)/CS13</f>
        <v>50</v>
      </c>
      <c r="CW13" s="13">
        <f>100*(CL13-CU13)/CS13</f>
        <v>31.818181818181817</v>
      </c>
      <c r="CX13" s="13">
        <v>37.27777777777778</v>
      </c>
      <c r="CY13" s="13">
        <v>57</v>
      </c>
      <c r="CZ13" s="13">
        <v>24</v>
      </c>
      <c r="DA13" s="13">
        <v>8</v>
      </c>
      <c r="DB13" s="13">
        <v>28</v>
      </c>
      <c r="DC13" s="13">
        <v>9</v>
      </c>
      <c r="DD13" s="13">
        <f>100*DC13/CZ13</f>
        <v>37.5</v>
      </c>
      <c r="DE13" s="13">
        <v>4</v>
      </c>
      <c r="DF13" s="13">
        <f>100*DE13/DA13</f>
        <v>50</v>
      </c>
      <c r="DG13" s="13">
        <v>17</v>
      </c>
      <c r="DH13" s="13">
        <f>100*DG13/DB13</f>
        <v>60.714285714285715</v>
      </c>
      <c r="DI13" s="13">
        <v>27</v>
      </c>
      <c r="DJ13" s="13">
        <v>9</v>
      </c>
      <c r="DK13" s="13">
        <v>3</v>
      </c>
      <c r="DL13" s="13">
        <v>15</v>
      </c>
      <c r="DM13" s="13">
        <v>48</v>
      </c>
      <c r="DN13" s="13">
        <v>1</v>
      </c>
      <c r="DO13" s="13">
        <v>2</v>
      </c>
      <c r="DP13" s="13">
        <v>0</v>
      </c>
      <c r="DQ13" s="13">
        <v>2</v>
      </c>
      <c r="DR13" s="13">
        <v>0</v>
      </c>
      <c r="DS13" s="13">
        <v>1</v>
      </c>
      <c r="DT13" s="13">
        <v>0</v>
      </c>
      <c r="DU13" s="13">
        <v>3</v>
      </c>
      <c r="DV13" s="13">
        <v>1</v>
      </c>
      <c r="DW13" s="13">
        <v>3</v>
      </c>
      <c r="DX13" s="13">
        <v>3</v>
      </c>
      <c r="DY13" s="13">
        <v>3</v>
      </c>
      <c r="DZ13" s="13">
        <v>3</v>
      </c>
      <c r="EA13" s="13">
        <v>3</v>
      </c>
      <c r="EB13" s="13">
        <v>0</v>
      </c>
      <c r="EC13" s="13">
        <v>5</v>
      </c>
      <c r="ED13" s="13">
        <v>0</v>
      </c>
      <c r="EE13" s="13">
        <v>1</v>
      </c>
      <c r="EF13" s="13">
        <v>1</v>
      </c>
      <c r="EG13" s="13">
        <v>1</v>
      </c>
      <c r="EH13" s="13">
        <v>6</v>
      </c>
      <c r="EI13" s="13">
        <v>3</v>
      </c>
      <c r="EJ13" s="13">
        <v>3</v>
      </c>
      <c r="EK13" s="13">
        <v>2</v>
      </c>
      <c r="EL13" s="13">
        <v>3</v>
      </c>
      <c r="EM13" s="13">
        <v>7</v>
      </c>
      <c r="EN13" s="13">
        <v>6</v>
      </c>
      <c r="EO13" s="14" t="s">
        <v>59</v>
      </c>
      <c r="EP13" s="13">
        <f>CV13+CW13</f>
        <v>81.81818181818181</v>
      </c>
      <c r="EQ13" s="13">
        <v>0</v>
      </c>
      <c r="ER13" s="13">
        <v>0</v>
      </c>
      <c r="ES13" s="13">
        <v>707</v>
      </c>
      <c r="ET13" s="13">
        <f>ES13/CF13</f>
        <v>23.566666666666666</v>
      </c>
      <c r="EU13" s="13">
        <v>0</v>
      </c>
      <c r="FE13" s="13">
        <v>5</v>
      </c>
      <c r="FF13" s="50" t="s">
        <v>74</v>
      </c>
      <c r="FG13" s="13">
        <v>11</v>
      </c>
      <c r="FH13" s="13">
        <v>23</v>
      </c>
      <c r="FI13" s="13">
        <v>6</v>
      </c>
      <c r="FJ13" s="13">
        <v>3</v>
      </c>
      <c r="FK13" s="13">
        <v>2</v>
      </c>
      <c r="FL13" s="13">
        <v>1</v>
      </c>
      <c r="FM13" s="13">
        <v>6</v>
      </c>
      <c r="FN13" s="13">
        <v>4</v>
      </c>
      <c r="FO13" s="13">
        <f>FM13-FN13</f>
        <v>2</v>
      </c>
      <c r="FP13" s="13">
        <v>0</v>
      </c>
      <c r="FT13" s="13">
        <v>3</v>
      </c>
      <c r="FU13" s="13">
        <v>14</v>
      </c>
      <c r="FV13" s="13">
        <v>2</v>
      </c>
      <c r="FW13" s="13">
        <v>2</v>
      </c>
      <c r="FX13" s="13">
        <f>100*(FM13-FV13)/FU13</f>
        <v>28.571428571428573</v>
      </c>
      <c r="FY13" s="13">
        <f>100*(FN13-FW13)/FU13</f>
        <v>14.285714285714286</v>
      </c>
      <c r="FZ13" s="13">
        <v>40</v>
      </c>
      <c r="GA13" s="13">
        <v>44</v>
      </c>
      <c r="GB13" s="13">
        <v>19</v>
      </c>
      <c r="GC13" s="13">
        <v>8</v>
      </c>
      <c r="GD13" s="13">
        <v>33</v>
      </c>
      <c r="GE13" s="13">
        <v>5</v>
      </c>
      <c r="GF13" s="13">
        <f>100*GE13/GB13</f>
        <v>26.31578947368421</v>
      </c>
      <c r="GG13" s="13">
        <v>3</v>
      </c>
      <c r="GH13" s="13">
        <f>100*GG13/GC13</f>
        <v>37.5</v>
      </c>
      <c r="GI13" s="13">
        <v>15</v>
      </c>
      <c r="GJ13" s="13">
        <f>100*GI13/GD13</f>
        <v>45.45454545454545</v>
      </c>
      <c r="GK13" s="13">
        <v>21</v>
      </c>
      <c r="GL13" s="13">
        <v>6</v>
      </c>
      <c r="GN13" s="13">
        <v>15</v>
      </c>
      <c r="GO13" s="13">
        <v>51</v>
      </c>
      <c r="GP13" s="13">
        <v>0</v>
      </c>
      <c r="GQ13" s="13">
        <v>2</v>
      </c>
      <c r="GR13" s="13">
        <v>1</v>
      </c>
      <c r="GS13" s="13">
        <v>1</v>
      </c>
      <c r="GT13" s="13">
        <v>0</v>
      </c>
      <c r="GU13" s="13">
        <v>2</v>
      </c>
      <c r="GV13" s="13">
        <v>3</v>
      </c>
      <c r="GW13" s="13">
        <v>3</v>
      </c>
      <c r="GX13" s="13">
        <v>0</v>
      </c>
      <c r="GY13" s="13">
        <v>4</v>
      </c>
      <c r="GZ13" s="13">
        <v>1</v>
      </c>
      <c r="HA13" s="13">
        <v>4</v>
      </c>
      <c r="HB13" s="13">
        <v>0</v>
      </c>
      <c r="HC13" s="13">
        <v>5</v>
      </c>
      <c r="HD13" s="13">
        <v>0</v>
      </c>
      <c r="HE13" s="13">
        <v>2</v>
      </c>
      <c r="HF13" s="13">
        <v>1</v>
      </c>
      <c r="HG13" s="13">
        <v>1</v>
      </c>
      <c r="HH13" s="13">
        <v>1</v>
      </c>
      <c r="HI13" s="13">
        <v>1</v>
      </c>
      <c r="HJ13" s="13">
        <v>3</v>
      </c>
      <c r="HK13" s="13">
        <v>1</v>
      </c>
      <c r="HL13" s="13">
        <v>2</v>
      </c>
      <c r="HM13" s="13">
        <v>3</v>
      </c>
      <c r="HN13" s="13">
        <v>1</v>
      </c>
      <c r="HO13" s="13">
        <v>1</v>
      </c>
      <c r="HP13" s="13">
        <v>12</v>
      </c>
      <c r="HQ13" s="14" t="s">
        <v>57</v>
      </c>
      <c r="HR13" s="13">
        <f>FX13+FY13</f>
        <v>42.85714285714286</v>
      </c>
      <c r="HS13" s="13">
        <v>0</v>
      </c>
      <c r="HT13" s="13">
        <v>0</v>
      </c>
      <c r="HU13" s="13">
        <v>547</v>
      </c>
      <c r="HV13" s="13">
        <f>HU13/FH13</f>
        <v>23.782608695652176</v>
      </c>
      <c r="HW13" s="13">
        <v>1</v>
      </c>
    </row>
    <row r="14" spans="1:231" s="13" customFormat="1" ht="15.75">
      <c r="A14" s="11">
        <v>6</v>
      </c>
      <c r="B14" s="50" t="s">
        <v>75</v>
      </c>
      <c r="C14" s="13">
        <v>19</v>
      </c>
      <c r="D14" s="13">
        <v>54</v>
      </c>
      <c r="E14" s="13">
        <v>12</v>
      </c>
      <c r="F14" s="13">
        <v>6</v>
      </c>
      <c r="G14" s="13">
        <v>1</v>
      </c>
      <c r="H14" s="13">
        <v>5</v>
      </c>
      <c r="I14" s="13">
        <v>19</v>
      </c>
      <c r="J14" s="13">
        <v>20</v>
      </c>
      <c r="K14" s="13">
        <f>I14-J14</f>
        <v>-1</v>
      </c>
      <c r="L14" s="13">
        <v>0</v>
      </c>
      <c r="N14" s="13">
        <v>1</v>
      </c>
      <c r="O14" s="13">
        <v>1</v>
      </c>
      <c r="P14" s="13">
        <v>3</v>
      </c>
      <c r="Q14" s="13">
        <v>52</v>
      </c>
      <c r="R14" s="13">
        <v>6</v>
      </c>
      <c r="S14" s="13">
        <v>2</v>
      </c>
      <c r="T14" s="13">
        <f>100*(I14-R14)/Q14</f>
        <v>25</v>
      </c>
      <c r="U14" s="13">
        <f>100*(J14-S14)/Q14</f>
        <v>34.61538461538461</v>
      </c>
      <c r="V14" s="13">
        <v>63.83333333333333</v>
      </c>
      <c r="W14" s="13">
        <v>109</v>
      </c>
      <c r="X14" s="13">
        <v>23</v>
      </c>
      <c r="Y14" s="13">
        <v>52</v>
      </c>
      <c r="Z14" s="13">
        <v>45</v>
      </c>
      <c r="AA14" s="13">
        <v>11</v>
      </c>
      <c r="AB14" s="13">
        <f>100*AA14/X14</f>
        <v>47.82608695652174</v>
      </c>
      <c r="AC14" s="13">
        <v>18</v>
      </c>
      <c r="AD14" s="13">
        <f>100*AC14/Y14</f>
        <v>34.61538461538461</v>
      </c>
      <c r="AE14" s="13">
        <v>25</v>
      </c>
      <c r="AF14" s="13">
        <f>100*AE14/Z14</f>
        <v>55.55555555555556</v>
      </c>
      <c r="AG14" s="13">
        <v>55</v>
      </c>
      <c r="AH14" s="13">
        <v>18</v>
      </c>
      <c r="AI14" s="13">
        <v>4</v>
      </c>
      <c r="AJ14" s="13">
        <v>33</v>
      </c>
      <c r="AK14" s="13">
        <v>85</v>
      </c>
      <c r="AL14" s="13">
        <v>1</v>
      </c>
      <c r="AM14" s="13">
        <v>2</v>
      </c>
      <c r="AN14" s="13">
        <v>0</v>
      </c>
      <c r="AO14" s="13">
        <v>1</v>
      </c>
      <c r="AP14" s="13">
        <v>0</v>
      </c>
      <c r="AQ14" s="13">
        <v>2</v>
      </c>
      <c r="AR14" s="13">
        <v>0</v>
      </c>
      <c r="AS14" s="13">
        <v>3</v>
      </c>
      <c r="AT14" s="13">
        <v>11</v>
      </c>
      <c r="AU14" s="13">
        <v>11</v>
      </c>
      <c r="AV14" s="13">
        <v>1</v>
      </c>
      <c r="AW14" s="13">
        <v>2</v>
      </c>
      <c r="AX14" s="13">
        <v>4</v>
      </c>
      <c r="AY14" s="13">
        <v>7</v>
      </c>
      <c r="AZ14" s="13">
        <v>0</v>
      </c>
      <c r="BA14" s="13">
        <v>5</v>
      </c>
      <c r="BB14" s="13">
        <v>0</v>
      </c>
      <c r="BC14" s="13">
        <v>1</v>
      </c>
      <c r="BD14" s="13">
        <v>1</v>
      </c>
      <c r="BE14" s="13">
        <v>1</v>
      </c>
      <c r="BF14" s="13">
        <v>8</v>
      </c>
      <c r="BG14" s="13">
        <v>2</v>
      </c>
      <c r="BH14" s="13">
        <v>6</v>
      </c>
      <c r="BI14" s="13">
        <v>10</v>
      </c>
      <c r="BJ14" s="13">
        <v>5</v>
      </c>
      <c r="BK14" s="13">
        <v>9</v>
      </c>
      <c r="BL14" s="13">
        <v>14</v>
      </c>
      <c r="BM14" s="14" t="s">
        <v>59</v>
      </c>
      <c r="BN14" s="13">
        <f>T14+U14</f>
        <v>59.61538461538461</v>
      </c>
      <c r="BO14" s="13">
        <v>3</v>
      </c>
      <c r="BP14" s="13">
        <v>1</v>
      </c>
      <c r="BQ14" s="13">
        <v>1118</v>
      </c>
      <c r="BR14" s="13">
        <f>BQ14/D14</f>
        <v>20.703703703703702</v>
      </c>
      <c r="BS14" s="13">
        <v>0</v>
      </c>
      <c r="CB14" s="13">
        <f>MATCH(B14,'[2]Дано'!$C$11:$C$100,0)</f>
        <v>14</v>
      </c>
      <c r="CC14" s="13">
        <v>6</v>
      </c>
      <c r="CD14" s="48" t="s">
        <v>71</v>
      </c>
      <c r="CE14" s="13">
        <v>10</v>
      </c>
      <c r="CF14" s="13">
        <v>28</v>
      </c>
      <c r="CG14" s="13">
        <v>7</v>
      </c>
      <c r="CH14" s="13">
        <v>3</v>
      </c>
      <c r="CI14" s="13">
        <v>1</v>
      </c>
      <c r="CJ14" s="13">
        <v>3</v>
      </c>
      <c r="CK14" s="13">
        <v>10</v>
      </c>
      <c r="CL14" s="13">
        <v>9</v>
      </c>
      <c r="CM14" s="13">
        <f>CK14-CL14</f>
        <v>1</v>
      </c>
      <c r="CN14" s="13">
        <v>0</v>
      </c>
      <c r="CR14" s="13">
        <v>2</v>
      </c>
      <c r="CS14" s="13">
        <v>26</v>
      </c>
      <c r="CT14" s="13">
        <v>2</v>
      </c>
      <c r="CU14" s="13">
        <v>2</v>
      </c>
      <c r="CV14" s="13">
        <f>100*(CK14-CT14)/CS14</f>
        <v>30.76923076923077</v>
      </c>
      <c r="CW14" s="13">
        <f>100*(CL14-CU14)/CS14</f>
        <v>26.923076923076923</v>
      </c>
      <c r="CX14" s="13">
        <v>44.88888888888888</v>
      </c>
      <c r="CY14" s="13">
        <v>55</v>
      </c>
      <c r="CZ14" s="13">
        <v>27</v>
      </c>
      <c r="DA14" s="13">
        <v>7</v>
      </c>
      <c r="DB14" s="13">
        <v>36</v>
      </c>
      <c r="DC14" s="13">
        <v>8</v>
      </c>
      <c r="DD14" s="13">
        <f>100*DC14/CZ14</f>
        <v>29.62962962962963</v>
      </c>
      <c r="DE14" s="13">
        <v>1</v>
      </c>
      <c r="DF14" s="13">
        <f>100*DE14/DA14</f>
        <v>14.285714285714286</v>
      </c>
      <c r="DG14" s="13">
        <v>19</v>
      </c>
      <c r="DH14" s="13">
        <f>100*DG14/DB14</f>
        <v>52.77777777777778</v>
      </c>
      <c r="DI14" s="13">
        <v>27</v>
      </c>
      <c r="DJ14" s="13">
        <v>7</v>
      </c>
      <c r="DK14" s="13">
        <v>2</v>
      </c>
      <c r="DL14" s="13">
        <v>18</v>
      </c>
      <c r="DM14" s="13">
        <v>82</v>
      </c>
      <c r="DN14" s="13">
        <v>0</v>
      </c>
      <c r="DO14" s="13">
        <v>2</v>
      </c>
      <c r="DP14" s="13">
        <v>1</v>
      </c>
      <c r="DQ14" s="13">
        <v>1</v>
      </c>
      <c r="DR14" s="13">
        <v>0</v>
      </c>
      <c r="DS14" s="13">
        <v>2</v>
      </c>
      <c r="DT14" s="13">
        <v>1</v>
      </c>
      <c r="DU14" s="13">
        <v>2</v>
      </c>
      <c r="DV14" s="13">
        <v>0</v>
      </c>
      <c r="DW14" s="13">
        <v>6</v>
      </c>
      <c r="DX14" s="13">
        <v>2</v>
      </c>
      <c r="DY14" s="13">
        <v>2</v>
      </c>
      <c r="DZ14" s="13">
        <v>5</v>
      </c>
      <c r="EA14" s="13">
        <v>5</v>
      </c>
      <c r="EB14" s="13">
        <v>1</v>
      </c>
      <c r="EC14" s="13">
        <v>2</v>
      </c>
      <c r="ED14" s="13">
        <v>0</v>
      </c>
      <c r="EE14" s="13">
        <v>2</v>
      </c>
      <c r="EF14" s="13">
        <v>0</v>
      </c>
      <c r="EG14" s="13">
        <v>1</v>
      </c>
      <c r="EH14" s="13">
        <v>4</v>
      </c>
      <c r="EI14" s="13">
        <v>3</v>
      </c>
      <c r="EJ14" s="13">
        <v>3</v>
      </c>
      <c r="EK14" s="13">
        <v>3</v>
      </c>
      <c r="EL14" s="13">
        <v>2</v>
      </c>
      <c r="EM14" s="13">
        <v>7</v>
      </c>
      <c r="EN14" s="13">
        <v>6</v>
      </c>
      <c r="EO14" s="14" t="s">
        <v>57</v>
      </c>
      <c r="EP14" s="13">
        <f>CV14+CW14</f>
        <v>57.69230769230769</v>
      </c>
      <c r="EQ14" s="13">
        <v>0</v>
      </c>
      <c r="ER14" s="13">
        <v>0</v>
      </c>
      <c r="ES14" s="13">
        <v>682</v>
      </c>
      <c r="ET14" s="13">
        <f>ES14/CF14</f>
        <v>24.357142857142858</v>
      </c>
      <c r="EU14" s="13">
        <v>0</v>
      </c>
      <c r="FE14" s="13">
        <v>6</v>
      </c>
      <c r="FF14" s="46" t="s">
        <v>65</v>
      </c>
      <c r="FG14" s="13">
        <v>10</v>
      </c>
      <c r="FH14" s="13">
        <v>24</v>
      </c>
      <c r="FI14" s="13">
        <v>6</v>
      </c>
      <c r="FJ14" s="13">
        <v>3</v>
      </c>
      <c r="FK14" s="13">
        <v>1</v>
      </c>
      <c r="FL14" s="13">
        <v>2</v>
      </c>
      <c r="FM14" s="13">
        <v>11</v>
      </c>
      <c r="FN14" s="13">
        <v>6</v>
      </c>
      <c r="FO14" s="13">
        <f>FM14-FN14</f>
        <v>5</v>
      </c>
      <c r="FP14" s="13">
        <v>0</v>
      </c>
      <c r="FR14" s="13">
        <v>1</v>
      </c>
      <c r="FT14" s="13">
        <v>2</v>
      </c>
      <c r="FU14" s="13">
        <v>24</v>
      </c>
      <c r="FV14" s="13">
        <v>2</v>
      </c>
      <c r="FX14" s="13">
        <f>100*(FM14-FV14)/FU14</f>
        <v>37.5</v>
      </c>
      <c r="FY14" s="13">
        <f>100*(FN14-FW14)/FU14</f>
        <v>25</v>
      </c>
      <c r="FZ14" s="13">
        <v>34.833333333333336</v>
      </c>
      <c r="GA14" s="13">
        <v>43</v>
      </c>
      <c r="GB14" s="13">
        <v>24</v>
      </c>
      <c r="GC14" s="13">
        <v>12</v>
      </c>
      <c r="GD14" s="13">
        <v>24</v>
      </c>
      <c r="GE14" s="13">
        <v>8</v>
      </c>
      <c r="GF14" s="13">
        <f>100*GE14/GB14</f>
        <v>33.333333333333336</v>
      </c>
      <c r="GG14" s="13">
        <v>4</v>
      </c>
      <c r="GH14" s="13">
        <f>100*GG14/GC14</f>
        <v>33.333333333333336</v>
      </c>
      <c r="GI14" s="13">
        <v>12</v>
      </c>
      <c r="GJ14" s="13">
        <f>100*GI14/GD14</f>
        <v>50</v>
      </c>
      <c r="GK14" s="13">
        <v>19</v>
      </c>
      <c r="GL14" s="13">
        <v>4</v>
      </c>
      <c r="GM14" s="13">
        <v>5</v>
      </c>
      <c r="GN14" s="13">
        <v>10</v>
      </c>
      <c r="GO14" s="13">
        <v>42</v>
      </c>
      <c r="GP14" s="13">
        <v>0</v>
      </c>
      <c r="GQ14" s="13">
        <v>2</v>
      </c>
      <c r="GR14" s="13">
        <v>1</v>
      </c>
      <c r="GS14" s="13">
        <v>1</v>
      </c>
      <c r="GT14" s="13">
        <v>0</v>
      </c>
      <c r="GU14" s="13">
        <v>1</v>
      </c>
      <c r="GV14" s="13">
        <v>1</v>
      </c>
      <c r="GW14" s="13">
        <v>1</v>
      </c>
      <c r="GX14" s="13">
        <v>0</v>
      </c>
      <c r="GY14" s="13">
        <v>4</v>
      </c>
      <c r="GZ14" s="13">
        <v>2</v>
      </c>
      <c r="HA14" s="13">
        <v>3</v>
      </c>
      <c r="HB14" s="13">
        <v>6</v>
      </c>
      <c r="HC14" s="13">
        <v>6</v>
      </c>
      <c r="HD14" s="13">
        <v>2</v>
      </c>
      <c r="HE14" s="13">
        <v>2</v>
      </c>
      <c r="HF14" s="13">
        <v>0</v>
      </c>
      <c r="HH14" s="13">
        <v>0</v>
      </c>
      <c r="HI14" s="13">
        <v>1</v>
      </c>
      <c r="HJ14" s="13">
        <v>4</v>
      </c>
      <c r="HK14" s="13">
        <v>2</v>
      </c>
      <c r="HL14" s="13">
        <v>2</v>
      </c>
      <c r="HM14" s="13">
        <v>5</v>
      </c>
      <c r="HN14" s="13">
        <v>1</v>
      </c>
      <c r="HO14" s="13">
        <v>4</v>
      </c>
      <c r="HP14" s="13">
        <v>6</v>
      </c>
      <c r="HQ14" s="14" t="s">
        <v>57</v>
      </c>
      <c r="HR14" s="13">
        <f>FX14+FY14</f>
        <v>62.5</v>
      </c>
      <c r="HS14" s="13">
        <v>2</v>
      </c>
      <c r="HT14" s="13">
        <v>0</v>
      </c>
      <c r="HU14" s="13">
        <v>664</v>
      </c>
      <c r="HV14" s="13">
        <f>HU14/FH14</f>
        <v>27.666666666666668</v>
      </c>
      <c r="HW14" s="13">
        <v>0</v>
      </c>
    </row>
    <row r="15" spans="1:231" s="13" customFormat="1" ht="15.75">
      <c r="A15" s="11">
        <v>7</v>
      </c>
      <c r="B15" s="46" t="s">
        <v>67</v>
      </c>
      <c r="C15" s="13">
        <v>18</v>
      </c>
      <c r="D15" s="13">
        <v>43</v>
      </c>
      <c r="E15" s="13">
        <v>12</v>
      </c>
      <c r="F15" s="13">
        <v>5</v>
      </c>
      <c r="G15" s="13">
        <v>3</v>
      </c>
      <c r="H15" s="13">
        <v>4</v>
      </c>
      <c r="I15" s="13">
        <v>19</v>
      </c>
      <c r="J15" s="13">
        <v>19</v>
      </c>
      <c r="K15" s="13">
        <f>I15-J15</f>
        <v>0</v>
      </c>
      <c r="L15" s="13">
        <v>0</v>
      </c>
      <c r="P15" s="13">
        <v>2</v>
      </c>
      <c r="Q15" s="13">
        <v>55</v>
      </c>
      <c r="R15" s="13">
        <v>3</v>
      </c>
      <c r="S15" s="13">
        <v>2</v>
      </c>
      <c r="T15" s="13">
        <f>100*(I15-R15)/Q15</f>
        <v>29.09090909090909</v>
      </c>
      <c r="U15" s="13">
        <f>100*(J15-S15)/Q15</f>
        <v>30.90909090909091</v>
      </c>
      <c r="V15" s="13">
        <v>61.166666666666664</v>
      </c>
      <c r="W15" s="13">
        <v>86</v>
      </c>
      <c r="X15" s="13">
        <v>27</v>
      </c>
      <c r="Y15" s="13">
        <v>17</v>
      </c>
      <c r="Z15" s="13">
        <v>76</v>
      </c>
      <c r="AA15" s="13">
        <v>8</v>
      </c>
      <c r="AB15" s="13">
        <f>100*AA15/X15</f>
        <v>29.62962962962963</v>
      </c>
      <c r="AC15" s="13">
        <v>2</v>
      </c>
      <c r="AD15" s="13">
        <f>100*AC15/Y15</f>
        <v>11.764705882352942</v>
      </c>
      <c r="AE15" s="13">
        <v>33</v>
      </c>
      <c r="AF15" s="13">
        <f>100*AE15/Z15</f>
        <v>43.421052631578945</v>
      </c>
      <c r="AG15" s="13">
        <v>43</v>
      </c>
      <c r="AH15" s="13">
        <v>11</v>
      </c>
      <c r="AI15" s="13">
        <v>5</v>
      </c>
      <c r="AJ15" s="13">
        <v>27</v>
      </c>
      <c r="AK15" s="13">
        <v>89</v>
      </c>
      <c r="AL15" s="13">
        <v>1</v>
      </c>
      <c r="AM15" s="13">
        <v>1</v>
      </c>
      <c r="AN15" s="13">
        <v>0</v>
      </c>
      <c r="AO15" s="13">
        <v>1</v>
      </c>
      <c r="AP15" s="13">
        <v>0</v>
      </c>
      <c r="AQ15" s="13">
        <v>3</v>
      </c>
      <c r="AR15" s="13">
        <v>0</v>
      </c>
      <c r="AS15" s="13">
        <v>3</v>
      </c>
      <c r="AT15" s="13">
        <v>3</v>
      </c>
      <c r="AU15" s="13">
        <v>5</v>
      </c>
      <c r="AV15" s="13">
        <v>1</v>
      </c>
      <c r="AW15" s="13">
        <v>5</v>
      </c>
      <c r="AX15" s="13">
        <v>7</v>
      </c>
      <c r="AY15" s="13">
        <v>7</v>
      </c>
      <c r="AZ15" s="13">
        <v>6</v>
      </c>
      <c r="BA15" s="13">
        <v>6</v>
      </c>
      <c r="BB15" s="13">
        <v>0</v>
      </c>
      <c r="BC15" s="13">
        <v>3</v>
      </c>
      <c r="BD15" s="13">
        <v>0</v>
      </c>
      <c r="BE15" s="13">
        <v>1</v>
      </c>
      <c r="BF15" s="13">
        <v>8</v>
      </c>
      <c r="BG15" s="13">
        <v>4</v>
      </c>
      <c r="BH15" s="13">
        <v>5</v>
      </c>
      <c r="BI15" s="13">
        <v>4</v>
      </c>
      <c r="BJ15" s="13">
        <v>3</v>
      </c>
      <c r="BK15" s="13">
        <v>4</v>
      </c>
      <c r="BL15" s="13">
        <v>15</v>
      </c>
      <c r="BM15" s="14" t="s">
        <v>59</v>
      </c>
      <c r="BN15" s="13">
        <f>T15+U15</f>
        <v>60</v>
      </c>
      <c r="BO15" s="13">
        <v>0</v>
      </c>
      <c r="BP15" s="13">
        <v>2</v>
      </c>
      <c r="BQ15" s="13">
        <v>981</v>
      </c>
      <c r="BR15" s="13">
        <f>BQ15/D15</f>
        <v>22.813953488372093</v>
      </c>
      <c r="BS15" s="13">
        <v>1</v>
      </c>
      <c r="CB15" s="13">
        <f>MATCH(B15,'[2]Дано'!$C$11:$C$100,0)</f>
        <v>10</v>
      </c>
      <c r="CC15" s="13">
        <v>7</v>
      </c>
      <c r="CD15" s="48" t="s">
        <v>76</v>
      </c>
      <c r="CE15" s="13">
        <v>9</v>
      </c>
      <c r="CF15" s="13">
        <v>25</v>
      </c>
      <c r="CG15" s="13">
        <v>6</v>
      </c>
      <c r="CH15" s="13">
        <v>3</v>
      </c>
      <c r="CJ15" s="13">
        <v>3</v>
      </c>
      <c r="CK15" s="13">
        <v>7</v>
      </c>
      <c r="CL15" s="13">
        <v>8</v>
      </c>
      <c r="CM15" s="13">
        <f>CK15-CL15</f>
        <v>-1</v>
      </c>
      <c r="CN15" s="13">
        <v>0</v>
      </c>
      <c r="CQ15" s="13">
        <v>1</v>
      </c>
      <c r="CR15" s="13">
        <v>1</v>
      </c>
      <c r="CS15" s="13">
        <v>13</v>
      </c>
      <c r="CT15" s="13">
        <v>2</v>
      </c>
      <c r="CU15" s="13">
        <v>2</v>
      </c>
      <c r="CV15" s="13">
        <f>100*(CK15-CT15)/CS15</f>
        <v>38.46153846153846</v>
      </c>
      <c r="CW15" s="13">
        <f>100*(CL15-CU15)/CS15</f>
        <v>46.15384615384615</v>
      </c>
      <c r="CX15" s="13">
        <v>39.05555555555555</v>
      </c>
      <c r="CY15" s="13">
        <v>51</v>
      </c>
      <c r="CZ15" s="13">
        <v>25</v>
      </c>
      <c r="DB15" s="13">
        <v>35</v>
      </c>
      <c r="DC15" s="13">
        <v>6</v>
      </c>
      <c r="DD15" s="13">
        <f>100*DC15/CZ15</f>
        <v>24</v>
      </c>
      <c r="DF15" s="13" t="e">
        <f>100*DE15/DA15</f>
        <v>#DIV/0!</v>
      </c>
      <c r="DG15" s="13">
        <v>19</v>
      </c>
      <c r="DH15" s="13">
        <f>100*DG15/DB15</f>
        <v>54.285714285714285</v>
      </c>
      <c r="DI15" s="13">
        <v>26</v>
      </c>
      <c r="DJ15" s="13">
        <v>2</v>
      </c>
      <c r="DK15" s="13">
        <v>4</v>
      </c>
      <c r="DL15" s="13">
        <v>20</v>
      </c>
      <c r="DM15" s="13">
        <v>33</v>
      </c>
      <c r="DN15" s="13">
        <v>0</v>
      </c>
      <c r="DO15" s="13">
        <v>2</v>
      </c>
      <c r="DP15" s="13">
        <v>0</v>
      </c>
      <c r="DR15" s="13">
        <v>1</v>
      </c>
      <c r="DS15" s="13">
        <v>1</v>
      </c>
      <c r="DT15" s="13">
        <v>1</v>
      </c>
      <c r="DU15" s="13">
        <v>1</v>
      </c>
      <c r="DV15" s="13">
        <v>6</v>
      </c>
      <c r="DW15" s="13">
        <v>6</v>
      </c>
      <c r="DX15" s="13">
        <v>0</v>
      </c>
      <c r="DY15" s="13">
        <v>2</v>
      </c>
      <c r="DZ15" s="13">
        <v>0</v>
      </c>
      <c r="EA15" s="13">
        <v>4</v>
      </c>
      <c r="EB15" s="13">
        <v>3</v>
      </c>
      <c r="EC15" s="13">
        <v>3</v>
      </c>
      <c r="ED15" s="13">
        <v>1</v>
      </c>
      <c r="EE15" s="13">
        <v>1</v>
      </c>
      <c r="EF15" s="13">
        <v>0</v>
      </c>
      <c r="EG15" s="13">
        <v>1</v>
      </c>
      <c r="EH15" s="13">
        <v>4</v>
      </c>
      <c r="EI15" s="13">
        <v>3</v>
      </c>
      <c r="EJ15" s="13">
        <v>2</v>
      </c>
      <c r="EK15" s="13">
        <v>5</v>
      </c>
      <c r="EL15" s="13">
        <v>3</v>
      </c>
      <c r="EM15" s="13">
        <v>5</v>
      </c>
      <c r="EN15" s="13">
        <v>3</v>
      </c>
      <c r="EO15" s="14" t="s">
        <v>62</v>
      </c>
      <c r="EP15" s="13">
        <f>CV15+CW15</f>
        <v>84.61538461538461</v>
      </c>
      <c r="EQ15" s="13">
        <v>0</v>
      </c>
      <c r="ER15" s="13">
        <v>1</v>
      </c>
      <c r="ES15" s="13">
        <v>757</v>
      </c>
      <c r="ET15" s="13">
        <f>ES15/CF15</f>
        <v>30.28</v>
      </c>
      <c r="EU15" s="13">
        <v>0</v>
      </c>
      <c r="FE15" s="13">
        <v>7</v>
      </c>
      <c r="FF15" s="46" t="s">
        <v>69</v>
      </c>
      <c r="FG15" s="13">
        <v>10</v>
      </c>
      <c r="FH15" s="13">
        <v>21</v>
      </c>
      <c r="FI15" s="13">
        <v>6</v>
      </c>
      <c r="FJ15" s="13">
        <v>3</v>
      </c>
      <c r="FK15" s="13">
        <v>1</v>
      </c>
      <c r="FL15" s="13">
        <v>2</v>
      </c>
      <c r="FM15" s="13">
        <v>10</v>
      </c>
      <c r="FN15" s="13">
        <v>9</v>
      </c>
      <c r="FO15" s="13">
        <f>FM15-FN15</f>
        <v>1</v>
      </c>
      <c r="FP15" s="13">
        <v>0</v>
      </c>
      <c r="FU15" s="13">
        <v>21</v>
      </c>
      <c r="FV15" s="13">
        <v>1</v>
      </c>
      <c r="FW15" s="13">
        <v>2</v>
      </c>
      <c r="FX15" s="13">
        <f>100*(FM15-FV15)/FU15</f>
        <v>42.857142857142854</v>
      </c>
      <c r="FY15" s="13">
        <f>100*(FN15-FW15)/FU15</f>
        <v>33.333333333333336</v>
      </c>
      <c r="FZ15" s="13">
        <v>35.111111111111114</v>
      </c>
      <c r="GA15" s="13">
        <v>41</v>
      </c>
      <c r="GB15" s="13">
        <v>27</v>
      </c>
      <c r="GC15" s="13">
        <v>13</v>
      </c>
      <c r="GD15" s="13">
        <v>20</v>
      </c>
      <c r="GE15" s="13">
        <v>5</v>
      </c>
      <c r="GF15" s="13">
        <f>100*GE15/GB15</f>
        <v>18.51851851851852</v>
      </c>
      <c r="GG15" s="13">
        <v>5</v>
      </c>
      <c r="GH15" s="13">
        <f>100*GG15/GC15</f>
        <v>38.46153846153846</v>
      </c>
      <c r="GI15" s="13">
        <v>11</v>
      </c>
      <c r="GJ15" s="13">
        <f>100*GI15/GD15</f>
        <v>55</v>
      </c>
      <c r="GK15" s="13">
        <v>20</v>
      </c>
      <c r="GL15" s="13">
        <v>3</v>
      </c>
      <c r="GM15" s="13">
        <v>1</v>
      </c>
      <c r="GN15" s="13">
        <v>16</v>
      </c>
      <c r="GO15" s="13">
        <v>39</v>
      </c>
      <c r="GP15" s="13">
        <v>1</v>
      </c>
      <c r="GQ15" s="13">
        <v>2</v>
      </c>
      <c r="GR15" s="13">
        <v>0</v>
      </c>
      <c r="GS15" s="13">
        <v>1</v>
      </c>
      <c r="GT15" s="13">
        <v>0</v>
      </c>
      <c r="GU15" s="13">
        <v>1</v>
      </c>
      <c r="GV15" s="13">
        <v>0</v>
      </c>
      <c r="GW15" s="13">
        <v>3</v>
      </c>
      <c r="GX15" s="13">
        <v>2</v>
      </c>
      <c r="GY15" s="13">
        <v>2</v>
      </c>
      <c r="GZ15" s="13">
        <v>1</v>
      </c>
      <c r="HA15" s="13">
        <v>5</v>
      </c>
      <c r="HB15" s="13">
        <v>6</v>
      </c>
      <c r="HC15" s="13">
        <v>6</v>
      </c>
      <c r="HD15" s="13">
        <v>6</v>
      </c>
      <c r="HE15" s="13">
        <v>6</v>
      </c>
      <c r="HF15" s="13">
        <v>0</v>
      </c>
      <c r="HH15" s="13">
        <v>0</v>
      </c>
      <c r="HJ15" s="13">
        <v>3</v>
      </c>
      <c r="HK15" s="13">
        <v>1</v>
      </c>
      <c r="HL15" s="13">
        <v>1</v>
      </c>
      <c r="HM15" s="13">
        <v>3</v>
      </c>
      <c r="HN15" s="13">
        <v>2</v>
      </c>
      <c r="HO15" s="13">
        <v>2</v>
      </c>
      <c r="HP15" s="13">
        <v>9</v>
      </c>
      <c r="HQ15" s="14" t="s">
        <v>59</v>
      </c>
      <c r="HR15" s="13">
        <f>FX15+FY15</f>
        <v>76.19047619047619</v>
      </c>
      <c r="HS15" s="13">
        <v>0</v>
      </c>
      <c r="HT15" s="13">
        <v>0</v>
      </c>
      <c r="HU15" s="13">
        <v>459</v>
      </c>
      <c r="HV15" s="13">
        <f>HU15/FH15</f>
        <v>21.857142857142858</v>
      </c>
      <c r="HW15" s="13">
        <v>0</v>
      </c>
    </row>
    <row r="16" spans="1:231" s="13" customFormat="1" ht="15.75">
      <c r="A16" s="11">
        <v>8</v>
      </c>
      <c r="B16" s="48" t="s">
        <v>76</v>
      </c>
      <c r="C16" s="13">
        <v>17</v>
      </c>
      <c r="D16" s="13">
        <v>52</v>
      </c>
      <c r="E16" s="13">
        <v>12</v>
      </c>
      <c r="F16" s="13">
        <v>5</v>
      </c>
      <c r="G16" s="13">
        <v>2</v>
      </c>
      <c r="H16" s="13">
        <v>5</v>
      </c>
      <c r="I16" s="13">
        <v>15</v>
      </c>
      <c r="J16" s="13">
        <v>13</v>
      </c>
      <c r="K16" s="13">
        <f>I16-J16</f>
        <v>2</v>
      </c>
      <c r="L16" s="13">
        <v>0</v>
      </c>
      <c r="N16" s="13">
        <v>1</v>
      </c>
      <c r="O16" s="13">
        <v>1</v>
      </c>
      <c r="P16" s="13">
        <v>3</v>
      </c>
      <c r="Q16" s="13">
        <v>34</v>
      </c>
      <c r="R16" s="13">
        <v>2</v>
      </c>
      <c r="S16" s="13">
        <v>4</v>
      </c>
      <c r="T16" s="13">
        <f>100*(I16-R16)/Q16</f>
        <v>38.23529411764706</v>
      </c>
      <c r="U16" s="13">
        <f>100*(J16-S16)/Q16</f>
        <v>26.470588235294116</v>
      </c>
      <c r="V16" s="13">
        <v>79.22222222222223</v>
      </c>
      <c r="W16" s="13">
        <v>102</v>
      </c>
      <c r="X16" s="13">
        <v>53</v>
      </c>
      <c r="Z16" s="13">
        <v>67</v>
      </c>
      <c r="AA16" s="13">
        <v>16</v>
      </c>
      <c r="AB16" s="13">
        <f>100*AA16/X16</f>
        <v>30.18867924528302</v>
      </c>
      <c r="AD16" s="13" t="e">
        <f>100*AC16/Y16</f>
        <v>#DIV/0!</v>
      </c>
      <c r="AE16" s="13">
        <v>36</v>
      </c>
      <c r="AF16" s="13">
        <f>100*AE16/Z16</f>
        <v>53.73134328358209</v>
      </c>
      <c r="AG16" s="13">
        <v>50</v>
      </c>
      <c r="AH16" s="13">
        <v>12</v>
      </c>
      <c r="AI16" s="13">
        <v>6</v>
      </c>
      <c r="AJ16" s="13">
        <v>32</v>
      </c>
      <c r="AK16" s="13">
        <v>69</v>
      </c>
      <c r="AL16" s="13">
        <v>0</v>
      </c>
      <c r="AM16" s="13">
        <v>3</v>
      </c>
      <c r="AN16" s="13">
        <v>0</v>
      </c>
      <c r="AO16" s="13">
        <v>1</v>
      </c>
      <c r="AP16" s="13">
        <v>1</v>
      </c>
      <c r="AQ16" s="13">
        <v>2</v>
      </c>
      <c r="AR16" s="13">
        <v>1</v>
      </c>
      <c r="AS16" s="13">
        <v>3</v>
      </c>
      <c r="AT16" s="13">
        <v>6</v>
      </c>
      <c r="AU16" s="13">
        <v>6</v>
      </c>
      <c r="AV16" s="13">
        <v>0</v>
      </c>
      <c r="AW16" s="13">
        <v>4</v>
      </c>
      <c r="AX16" s="13">
        <v>0</v>
      </c>
      <c r="AY16" s="13">
        <v>5</v>
      </c>
      <c r="AZ16" s="13">
        <v>1</v>
      </c>
      <c r="BA16" s="13">
        <v>4</v>
      </c>
      <c r="BB16" s="13">
        <v>1</v>
      </c>
      <c r="BC16" s="13">
        <v>2</v>
      </c>
      <c r="BD16" s="13">
        <v>0</v>
      </c>
      <c r="BE16" s="13">
        <v>2</v>
      </c>
      <c r="BF16" s="13">
        <v>6</v>
      </c>
      <c r="BG16" s="13">
        <v>3</v>
      </c>
      <c r="BH16" s="13">
        <v>4</v>
      </c>
      <c r="BI16" s="13">
        <v>8</v>
      </c>
      <c r="BJ16" s="13">
        <v>3</v>
      </c>
      <c r="BK16" s="13">
        <v>10</v>
      </c>
      <c r="BL16" s="13">
        <v>18</v>
      </c>
      <c r="BM16" s="14" t="s">
        <v>62</v>
      </c>
      <c r="BN16" s="13">
        <f>T16+U16</f>
        <v>64.70588235294117</v>
      </c>
      <c r="BO16" s="13">
        <v>0</v>
      </c>
      <c r="BP16" s="13">
        <v>1</v>
      </c>
      <c r="BQ16" s="13">
        <v>1303</v>
      </c>
      <c r="BR16" s="13">
        <f>BQ16/D16</f>
        <v>25.057692307692307</v>
      </c>
      <c r="BS16" s="13">
        <v>0</v>
      </c>
      <c r="CB16" s="13">
        <f>MATCH(B16,'[2]Дано'!$C$11:$C$100,0)</f>
        <v>12</v>
      </c>
      <c r="CC16" s="13">
        <v>8</v>
      </c>
      <c r="CD16" s="46" t="s">
        <v>77</v>
      </c>
      <c r="CE16" s="13">
        <v>9</v>
      </c>
      <c r="CF16" s="13">
        <v>23</v>
      </c>
      <c r="CG16" s="13">
        <v>6</v>
      </c>
      <c r="CH16" s="13">
        <v>3</v>
      </c>
      <c r="CJ16" s="13">
        <v>3</v>
      </c>
      <c r="CK16" s="13">
        <v>8</v>
      </c>
      <c r="CL16" s="13">
        <v>11</v>
      </c>
      <c r="CM16" s="13">
        <f>CK16-CL16</f>
        <v>-3</v>
      </c>
      <c r="CN16" s="13">
        <v>0</v>
      </c>
      <c r="CQ16" s="13">
        <v>1</v>
      </c>
      <c r="CS16" s="13">
        <v>27</v>
      </c>
      <c r="CT16" s="13">
        <v>2</v>
      </c>
      <c r="CV16" s="13">
        <f>100*(CK16-CT16)/CS16</f>
        <v>22.22222222222222</v>
      </c>
      <c r="CW16" s="13">
        <f>100*(CL16-CU16)/CS16</f>
        <v>40.74074074074074</v>
      </c>
      <c r="CX16" s="13">
        <v>36.77777777777777</v>
      </c>
      <c r="CY16" s="13">
        <v>49</v>
      </c>
      <c r="CZ16" s="13">
        <v>29</v>
      </c>
      <c r="DA16" s="13">
        <v>7</v>
      </c>
      <c r="DB16" s="13">
        <v>24</v>
      </c>
      <c r="DC16" s="13">
        <v>9</v>
      </c>
      <c r="DD16" s="13">
        <f>100*DC16/CZ16</f>
        <v>31.03448275862069</v>
      </c>
      <c r="DE16" s="13">
        <v>1</v>
      </c>
      <c r="DF16" s="13">
        <f>100*DE16/DA16</f>
        <v>14.285714285714286</v>
      </c>
      <c r="DG16" s="13">
        <v>13</v>
      </c>
      <c r="DH16" s="13">
        <f>100*DG16/DB16</f>
        <v>54.166666666666664</v>
      </c>
      <c r="DI16" s="13">
        <v>26</v>
      </c>
      <c r="DJ16" s="13">
        <v>7</v>
      </c>
      <c r="DK16" s="13">
        <v>3</v>
      </c>
      <c r="DL16" s="13">
        <v>16</v>
      </c>
      <c r="DM16" s="13">
        <v>37</v>
      </c>
      <c r="DN16" s="13">
        <v>0</v>
      </c>
      <c r="DO16" s="13">
        <v>2</v>
      </c>
      <c r="DP16" s="13">
        <v>0</v>
      </c>
      <c r="DR16" s="13">
        <v>1</v>
      </c>
      <c r="DS16" s="13">
        <v>1</v>
      </c>
      <c r="DT16" s="13">
        <v>1</v>
      </c>
      <c r="DU16" s="13">
        <v>1</v>
      </c>
      <c r="DV16" s="13">
        <v>6</v>
      </c>
      <c r="DW16" s="13">
        <v>6</v>
      </c>
      <c r="DX16" s="13">
        <v>0</v>
      </c>
      <c r="DY16" s="13">
        <v>2</v>
      </c>
      <c r="DZ16" s="13">
        <v>0</v>
      </c>
      <c r="EA16" s="13">
        <v>4</v>
      </c>
      <c r="EB16" s="13">
        <v>6</v>
      </c>
      <c r="EC16" s="13">
        <v>6</v>
      </c>
      <c r="ED16" s="13">
        <v>1</v>
      </c>
      <c r="EE16" s="13">
        <v>1</v>
      </c>
      <c r="EF16" s="13">
        <v>0</v>
      </c>
      <c r="EH16" s="13">
        <v>4</v>
      </c>
      <c r="EI16" s="13">
        <v>3</v>
      </c>
      <c r="EJ16" s="13">
        <v>3</v>
      </c>
      <c r="EK16" s="13">
        <v>3</v>
      </c>
      <c r="EL16" s="13">
        <v>2</v>
      </c>
      <c r="EM16" s="13">
        <v>6</v>
      </c>
      <c r="EN16" s="13">
        <v>2</v>
      </c>
      <c r="EO16" s="14" t="s">
        <v>62</v>
      </c>
      <c r="EP16" s="13">
        <f>CV16+CW16</f>
        <v>62.96296296296296</v>
      </c>
      <c r="EQ16" s="13">
        <v>0</v>
      </c>
      <c r="ER16" s="13">
        <v>1</v>
      </c>
      <c r="ES16" s="13">
        <v>630</v>
      </c>
      <c r="ET16" s="13">
        <f>ES16/CF16</f>
        <v>27.391304347826086</v>
      </c>
      <c r="EU16" s="13">
        <v>0</v>
      </c>
      <c r="FE16" s="13">
        <v>8</v>
      </c>
      <c r="FF16" s="46" t="s">
        <v>63</v>
      </c>
      <c r="FG16" s="13">
        <v>9</v>
      </c>
      <c r="FH16" s="13">
        <v>27</v>
      </c>
      <c r="FI16" s="13">
        <v>6</v>
      </c>
      <c r="FJ16" s="13">
        <v>3</v>
      </c>
      <c r="FL16" s="13">
        <v>3</v>
      </c>
      <c r="FM16" s="13">
        <v>7</v>
      </c>
      <c r="FN16" s="13">
        <v>7</v>
      </c>
      <c r="FO16" s="13">
        <f>FM16-FN16</f>
        <v>0</v>
      </c>
      <c r="FP16" s="13">
        <v>0</v>
      </c>
      <c r="FT16" s="13">
        <v>1</v>
      </c>
      <c r="FU16" s="13">
        <v>20</v>
      </c>
      <c r="FW16" s="13">
        <v>2</v>
      </c>
      <c r="FX16" s="13">
        <f>100*(FM16-FV16)/FU16</f>
        <v>35</v>
      </c>
      <c r="FY16" s="13">
        <f>100*(FN16-FW16)/FU16</f>
        <v>25</v>
      </c>
      <c r="FZ16" s="13">
        <v>37.888888888888886</v>
      </c>
      <c r="GA16" s="13">
        <v>54</v>
      </c>
      <c r="GB16" s="13">
        <v>27</v>
      </c>
      <c r="GC16" s="13">
        <v>5</v>
      </c>
      <c r="GD16" s="13">
        <v>28</v>
      </c>
      <c r="GE16" s="13">
        <v>8</v>
      </c>
      <c r="GF16" s="13">
        <f>100*GE16/GB16</f>
        <v>29.62962962962963</v>
      </c>
      <c r="GG16" s="13">
        <v>1</v>
      </c>
      <c r="GH16" s="13">
        <f>100*GG16/GC16</f>
        <v>20</v>
      </c>
      <c r="GI16" s="13">
        <v>18</v>
      </c>
      <c r="GJ16" s="13">
        <f>100*GI16/GD16</f>
        <v>64.28571428571429</v>
      </c>
      <c r="GK16" s="13">
        <v>27</v>
      </c>
      <c r="GL16" s="13">
        <v>6</v>
      </c>
      <c r="GM16" s="13">
        <v>3</v>
      </c>
      <c r="GN16" s="13">
        <v>18</v>
      </c>
      <c r="GO16" s="13">
        <v>53</v>
      </c>
      <c r="GP16" s="13">
        <v>0</v>
      </c>
      <c r="GQ16" s="13">
        <v>3</v>
      </c>
      <c r="GR16" s="13">
        <v>0</v>
      </c>
      <c r="GT16" s="13">
        <v>2</v>
      </c>
      <c r="GU16" s="13">
        <v>3</v>
      </c>
      <c r="GV16" s="13">
        <v>2</v>
      </c>
      <c r="GW16" s="13">
        <v>3</v>
      </c>
      <c r="GX16" s="13">
        <v>6</v>
      </c>
      <c r="GY16" s="13">
        <v>6</v>
      </c>
      <c r="GZ16" s="13">
        <v>0</v>
      </c>
      <c r="HA16" s="13">
        <v>6</v>
      </c>
      <c r="HB16" s="13">
        <v>0</v>
      </c>
      <c r="HC16" s="13">
        <v>2</v>
      </c>
      <c r="HD16" s="13">
        <v>2</v>
      </c>
      <c r="HE16" s="13">
        <v>3</v>
      </c>
      <c r="HF16" s="13">
        <v>1</v>
      </c>
      <c r="HG16" s="13">
        <v>1</v>
      </c>
      <c r="HH16" s="13">
        <v>0</v>
      </c>
      <c r="HI16" s="13">
        <v>1</v>
      </c>
      <c r="HJ16" s="13">
        <v>4</v>
      </c>
      <c r="HK16" s="13">
        <v>1</v>
      </c>
      <c r="HL16" s="13">
        <v>2</v>
      </c>
      <c r="HM16" s="13">
        <v>3</v>
      </c>
      <c r="HN16" s="13">
        <v>1</v>
      </c>
      <c r="HO16" s="13">
        <v>1</v>
      </c>
      <c r="HP16" s="13">
        <v>15</v>
      </c>
      <c r="HQ16" s="14" t="s">
        <v>62</v>
      </c>
      <c r="HR16" s="13">
        <f>FX16+FY16</f>
        <v>60</v>
      </c>
      <c r="HS16" s="13">
        <v>0</v>
      </c>
      <c r="HT16" s="13">
        <v>0</v>
      </c>
      <c r="HU16" s="13">
        <v>596</v>
      </c>
      <c r="HV16" s="13">
        <f>HU16/FH16</f>
        <v>22.074074074074073</v>
      </c>
      <c r="HW16" s="13">
        <v>0</v>
      </c>
    </row>
    <row r="17" spans="1:231" s="13" customFormat="1" ht="15.75">
      <c r="A17" s="11">
        <v>9</v>
      </c>
      <c r="B17" s="46" t="s">
        <v>60</v>
      </c>
      <c r="C17" s="13">
        <v>16</v>
      </c>
      <c r="D17" s="13">
        <v>56</v>
      </c>
      <c r="E17" s="13">
        <v>12</v>
      </c>
      <c r="F17" s="13">
        <v>5</v>
      </c>
      <c r="G17" s="13">
        <v>1</v>
      </c>
      <c r="H17" s="13">
        <v>6</v>
      </c>
      <c r="I17" s="13">
        <v>18</v>
      </c>
      <c r="J17" s="13">
        <v>14</v>
      </c>
      <c r="K17" s="13">
        <f>I17-J17</f>
        <v>4</v>
      </c>
      <c r="L17" s="13">
        <v>0</v>
      </c>
      <c r="N17" s="13">
        <v>2</v>
      </c>
      <c r="P17" s="13">
        <v>3</v>
      </c>
      <c r="Q17" s="13">
        <v>31</v>
      </c>
      <c r="R17" s="13">
        <v>2</v>
      </c>
      <c r="S17" s="13">
        <v>7</v>
      </c>
      <c r="T17" s="13">
        <f>100*(I17-R17)/Q17</f>
        <v>51.61290322580645</v>
      </c>
      <c r="U17" s="13">
        <f>100*(J17-S17)/Q17</f>
        <v>22.580645161290324</v>
      </c>
      <c r="V17" s="13">
        <v>80.38888888888889</v>
      </c>
      <c r="W17" s="13">
        <v>108</v>
      </c>
      <c r="X17" s="13">
        <v>45</v>
      </c>
      <c r="Y17" s="13">
        <v>14</v>
      </c>
      <c r="Z17" s="13">
        <v>61</v>
      </c>
      <c r="AA17" s="13">
        <v>17</v>
      </c>
      <c r="AB17" s="13">
        <f>100*AA17/X17</f>
        <v>37.77777777777778</v>
      </c>
      <c r="AC17" s="13">
        <v>4</v>
      </c>
      <c r="AD17" s="13">
        <f>100*AC17/Y17</f>
        <v>28.571428571428573</v>
      </c>
      <c r="AE17" s="13">
        <v>35</v>
      </c>
      <c r="AF17" s="13">
        <f>100*AE17/Z17</f>
        <v>57.377049180327866</v>
      </c>
      <c r="AG17" s="13">
        <v>52</v>
      </c>
      <c r="AH17" s="13">
        <v>18</v>
      </c>
      <c r="AI17" s="13">
        <v>7</v>
      </c>
      <c r="AJ17" s="13">
        <v>27</v>
      </c>
      <c r="AK17" s="13">
        <v>56</v>
      </c>
      <c r="AL17" s="13">
        <v>0</v>
      </c>
      <c r="AM17" s="13">
        <v>2</v>
      </c>
      <c r="AN17" s="13">
        <v>1</v>
      </c>
      <c r="AO17" s="13">
        <v>1</v>
      </c>
      <c r="AP17" s="13">
        <v>0</v>
      </c>
      <c r="AQ17" s="13">
        <v>2</v>
      </c>
      <c r="AR17" s="13">
        <v>1</v>
      </c>
      <c r="AS17" s="13">
        <v>2</v>
      </c>
      <c r="AT17" s="13">
        <v>0</v>
      </c>
      <c r="AU17" s="13">
        <v>11</v>
      </c>
      <c r="AV17" s="13">
        <v>3</v>
      </c>
      <c r="AW17" s="13">
        <v>3</v>
      </c>
      <c r="AX17" s="13">
        <v>3</v>
      </c>
      <c r="AY17" s="13">
        <v>4</v>
      </c>
      <c r="AZ17" s="13">
        <v>1</v>
      </c>
      <c r="BA17" s="13">
        <v>5</v>
      </c>
      <c r="BB17" s="13">
        <v>0</v>
      </c>
      <c r="BC17" s="13">
        <v>1</v>
      </c>
      <c r="BD17" s="13">
        <v>0</v>
      </c>
      <c r="BE17" s="13">
        <v>1</v>
      </c>
      <c r="BF17" s="13">
        <v>8</v>
      </c>
      <c r="BG17" s="13">
        <v>5</v>
      </c>
      <c r="BH17" s="13">
        <v>4</v>
      </c>
      <c r="BI17" s="13">
        <v>6</v>
      </c>
      <c r="BJ17" s="13">
        <v>4</v>
      </c>
      <c r="BK17" s="13">
        <v>9</v>
      </c>
      <c r="BL17" s="13">
        <v>20</v>
      </c>
      <c r="BM17" s="14" t="s">
        <v>57</v>
      </c>
      <c r="BN17" s="13">
        <f>T17+U17</f>
        <v>74.19354838709677</v>
      </c>
      <c r="BO17" s="13">
        <v>1</v>
      </c>
      <c r="BP17" s="13">
        <v>0</v>
      </c>
      <c r="BQ17" s="13">
        <v>1321</v>
      </c>
      <c r="BR17" s="13">
        <f>BQ17/D17</f>
        <v>23.589285714285715</v>
      </c>
      <c r="BS17" s="13">
        <v>0</v>
      </c>
      <c r="CB17" s="13">
        <f>MATCH(B17,'[2]Дано'!$C$11:$C$100,0)</f>
        <v>15</v>
      </c>
      <c r="CC17" s="13">
        <v>9</v>
      </c>
      <c r="CD17" s="48" t="s">
        <v>66</v>
      </c>
      <c r="CE17" s="13">
        <v>9</v>
      </c>
      <c r="CF17" s="13">
        <v>21</v>
      </c>
      <c r="CG17" s="13">
        <v>5</v>
      </c>
      <c r="CH17" s="13">
        <v>3</v>
      </c>
      <c r="CJ17" s="13">
        <v>2</v>
      </c>
      <c r="CK17" s="13">
        <v>6</v>
      </c>
      <c r="CL17" s="13">
        <v>4</v>
      </c>
      <c r="CM17" s="13">
        <f>CK17-CL17</f>
        <v>2</v>
      </c>
      <c r="CN17" s="13">
        <v>0</v>
      </c>
      <c r="CP17" s="13">
        <v>1</v>
      </c>
      <c r="CR17" s="13">
        <v>2</v>
      </c>
      <c r="CS17" s="13">
        <v>14</v>
      </c>
      <c r="CT17" s="13">
        <v>1</v>
      </c>
      <c r="CV17" s="13">
        <f>100*(CK17-CT17)/CS17</f>
        <v>35.714285714285715</v>
      </c>
      <c r="CW17" s="13">
        <f>100*(CL17-CU17)/CS17</f>
        <v>28.571428571428573</v>
      </c>
      <c r="CX17" s="13">
        <v>32.55555555555556</v>
      </c>
      <c r="CY17" s="13">
        <v>40</v>
      </c>
      <c r="CZ17" s="13">
        <v>21</v>
      </c>
      <c r="DA17" s="13">
        <v>5</v>
      </c>
      <c r="DB17" s="13">
        <v>24</v>
      </c>
      <c r="DC17" s="13">
        <v>7</v>
      </c>
      <c r="DD17" s="13">
        <f>100*DC17/CZ17</f>
        <v>33.333333333333336</v>
      </c>
      <c r="DE17" s="13">
        <v>1</v>
      </c>
      <c r="DF17" s="13">
        <f>100*DE17/DA17</f>
        <v>20</v>
      </c>
      <c r="DG17" s="13">
        <v>13</v>
      </c>
      <c r="DH17" s="13">
        <f>100*DG17/DB17</f>
        <v>54.166666666666664</v>
      </c>
      <c r="DI17" s="13">
        <v>19</v>
      </c>
      <c r="DJ17" s="13">
        <v>6</v>
      </c>
      <c r="DL17" s="13">
        <v>13</v>
      </c>
      <c r="DM17" s="13">
        <v>29</v>
      </c>
      <c r="DN17" s="13">
        <v>0</v>
      </c>
      <c r="DO17" s="13">
        <v>3</v>
      </c>
      <c r="DP17" s="13">
        <v>0</v>
      </c>
      <c r="DR17" s="13">
        <v>2</v>
      </c>
      <c r="DS17" s="13">
        <v>2</v>
      </c>
      <c r="DT17" s="13">
        <v>2</v>
      </c>
      <c r="DU17" s="13">
        <v>2</v>
      </c>
      <c r="DV17" s="13">
        <v>5</v>
      </c>
      <c r="DW17" s="13">
        <v>5</v>
      </c>
      <c r="DX17" s="13">
        <v>0</v>
      </c>
      <c r="DY17" s="13">
        <v>3</v>
      </c>
      <c r="DZ17" s="13">
        <v>0</v>
      </c>
      <c r="EA17" s="13">
        <v>3</v>
      </c>
      <c r="EB17" s="13">
        <v>2</v>
      </c>
      <c r="EC17" s="13">
        <v>2</v>
      </c>
      <c r="ED17" s="13">
        <v>2</v>
      </c>
      <c r="EE17" s="13">
        <v>2</v>
      </c>
      <c r="EF17" s="13">
        <v>0</v>
      </c>
      <c r="EG17" s="13">
        <v>1</v>
      </c>
      <c r="EH17" s="13">
        <v>3</v>
      </c>
      <c r="EI17" s="13">
        <v>1</v>
      </c>
      <c r="EJ17" s="13">
        <v>1</v>
      </c>
      <c r="EK17" s="13">
        <v>1</v>
      </c>
      <c r="EL17" s="13">
        <v>1</v>
      </c>
      <c r="EM17" s="13">
        <v>2</v>
      </c>
      <c r="EN17" s="13">
        <v>12</v>
      </c>
      <c r="EO17" s="14" t="s">
        <v>62</v>
      </c>
      <c r="EP17" s="13">
        <f>CV17+CW17</f>
        <v>64.28571428571429</v>
      </c>
      <c r="EQ17" s="13">
        <v>0</v>
      </c>
      <c r="ER17" s="13">
        <v>0</v>
      </c>
      <c r="ES17" s="13">
        <v>478</v>
      </c>
      <c r="ET17" s="13">
        <f>ES17/CF17</f>
        <v>22.761904761904763</v>
      </c>
      <c r="EU17" s="13">
        <v>0</v>
      </c>
      <c r="FE17" s="13">
        <v>9</v>
      </c>
      <c r="FF17" s="46" t="s">
        <v>72</v>
      </c>
      <c r="FG17" s="13">
        <v>9</v>
      </c>
      <c r="FH17" s="13">
        <v>22</v>
      </c>
      <c r="FI17" s="13">
        <v>5</v>
      </c>
      <c r="FJ17" s="13">
        <v>3</v>
      </c>
      <c r="FL17" s="13">
        <v>2</v>
      </c>
      <c r="FM17" s="13">
        <v>7</v>
      </c>
      <c r="FN17" s="13">
        <v>4</v>
      </c>
      <c r="FO17" s="13">
        <f>FM17-FN17</f>
        <v>3</v>
      </c>
      <c r="FP17" s="13">
        <v>0</v>
      </c>
      <c r="FR17" s="13">
        <v>1</v>
      </c>
      <c r="FT17" s="13">
        <v>3</v>
      </c>
      <c r="FU17" s="13">
        <v>22</v>
      </c>
      <c r="FV17" s="13">
        <v>1</v>
      </c>
      <c r="FW17" s="13">
        <v>1</v>
      </c>
      <c r="FX17" s="13">
        <f>100*(FM17-FV17)/FU17</f>
        <v>27.272727272727273</v>
      </c>
      <c r="FY17" s="13">
        <f>100*(FN17-FW17)/FU17</f>
        <v>13.636363636363637</v>
      </c>
      <c r="FZ17" s="13">
        <v>28.72222222222222</v>
      </c>
      <c r="GA17" s="13">
        <v>41</v>
      </c>
      <c r="GB17" s="13">
        <v>15</v>
      </c>
      <c r="GC17" s="13">
        <v>3</v>
      </c>
      <c r="GD17" s="13">
        <v>32</v>
      </c>
      <c r="GE17" s="13">
        <v>6</v>
      </c>
      <c r="GF17" s="13">
        <f>100*GE17/GB17</f>
        <v>40</v>
      </c>
      <c r="GG17" s="13">
        <v>1</v>
      </c>
      <c r="GH17" s="13">
        <f>100*GG17/GC17</f>
        <v>33.333333333333336</v>
      </c>
      <c r="GI17" s="13">
        <v>15</v>
      </c>
      <c r="GJ17" s="13">
        <f>100*GI17/GD17</f>
        <v>46.875</v>
      </c>
      <c r="GK17" s="13">
        <v>19</v>
      </c>
      <c r="GL17" s="13">
        <v>7</v>
      </c>
      <c r="GM17" s="13">
        <v>1</v>
      </c>
      <c r="GN17" s="13">
        <v>11</v>
      </c>
      <c r="GO17" s="13">
        <v>26</v>
      </c>
      <c r="GP17" s="13">
        <v>1</v>
      </c>
      <c r="GQ17" s="13">
        <v>2</v>
      </c>
      <c r="GR17" s="13">
        <v>0</v>
      </c>
      <c r="GT17" s="13">
        <v>0</v>
      </c>
      <c r="GU17" s="13">
        <v>1</v>
      </c>
      <c r="GV17" s="13">
        <v>0</v>
      </c>
      <c r="GW17" s="13">
        <v>1</v>
      </c>
      <c r="GX17" s="13">
        <v>4</v>
      </c>
      <c r="GY17" s="13">
        <v>4</v>
      </c>
      <c r="GZ17" s="13">
        <v>1</v>
      </c>
      <c r="HA17" s="13">
        <v>4</v>
      </c>
      <c r="HB17" s="13">
        <v>2</v>
      </c>
      <c r="HC17" s="13">
        <v>2</v>
      </c>
      <c r="HD17" s="13">
        <v>0</v>
      </c>
      <c r="HE17" s="13">
        <v>2</v>
      </c>
      <c r="HF17" s="13">
        <v>0</v>
      </c>
      <c r="HG17" s="13">
        <v>1</v>
      </c>
      <c r="HH17" s="13">
        <v>1</v>
      </c>
      <c r="HI17" s="13">
        <v>2</v>
      </c>
      <c r="HJ17" s="13">
        <v>1</v>
      </c>
      <c r="HL17" s="13">
        <v>2</v>
      </c>
      <c r="HM17" s="13">
        <v>2</v>
      </c>
      <c r="HO17" s="13">
        <v>3</v>
      </c>
      <c r="HP17" s="13">
        <v>14</v>
      </c>
      <c r="HQ17" s="14" t="s">
        <v>59</v>
      </c>
      <c r="HR17" s="13">
        <f>FX17+FY17</f>
        <v>40.90909090909091</v>
      </c>
      <c r="HS17" s="13">
        <v>0</v>
      </c>
      <c r="HT17" s="13">
        <v>0</v>
      </c>
      <c r="HU17" s="13">
        <v>391</v>
      </c>
      <c r="HV17" s="13">
        <f>HU17/FH17</f>
        <v>17.772727272727273</v>
      </c>
      <c r="HW17" s="13">
        <v>0</v>
      </c>
    </row>
    <row r="18" spans="1:231" s="13" customFormat="1" ht="15.75">
      <c r="A18" s="11">
        <v>10</v>
      </c>
      <c r="B18" s="46" t="s">
        <v>65</v>
      </c>
      <c r="C18" s="13">
        <v>16</v>
      </c>
      <c r="D18" s="13">
        <v>50</v>
      </c>
      <c r="E18" s="13">
        <v>12</v>
      </c>
      <c r="F18" s="13">
        <v>4</v>
      </c>
      <c r="G18" s="13">
        <v>4</v>
      </c>
      <c r="H18" s="13">
        <v>4</v>
      </c>
      <c r="I18" s="13">
        <v>21</v>
      </c>
      <c r="J18" s="13">
        <v>17</v>
      </c>
      <c r="K18" s="13">
        <f>I18-J18</f>
        <v>4</v>
      </c>
      <c r="L18" s="13">
        <v>0</v>
      </c>
      <c r="N18" s="13">
        <v>1</v>
      </c>
      <c r="P18" s="13">
        <v>2</v>
      </c>
      <c r="Q18" s="13">
        <v>48</v>
      </c>
      <c r="R18" s="13">
        <v>5</v>
      </c>
      <c r="S18" s="13">
        <v>1</v>
      </c>
      <c r="T18" s="13">
        <f>100*(I18-R18)/Q18</f>
        <v>33.333333333333336</v>
      </c>
      <c r="U18" s="13">
        <f>100*(J18-S18)/Q18</f>
        <v>33.333333333333336</v>
      </c>
      <c r="V18" s="13">
        <v>69.05555555555556</v>
      </c>
      <c r="W18" s="13">
        <v>96</v>
      </c>
      <c r="X18" s="13">
        <v>46</v>
      </c>
      <c r="Y18" s="13">
        <v>25</v>
      </c>
      <c r="Z18" s="13">
        <v>49</v>
      </c>
      <c r="AA18" s="13">
        <v>15</v>
      </c>
      <c r="AB18" s="13">
        <f>100*AA18/X18</f>
        <v>32.608695652173914</v>
      </c>
      <c r="AC18" s="13">
        <v>11</v>
      </c>
      <c r="AD18" s="13">
        <f>100*AC18/Y18</f>
        <v>44</v>
      </c>
      <c r="AE18" s="13">
        <v>24</v>
      </c>
      <c r="AF18" s="13">
        <f>100*AE18/Z18</f>
        <v>48.97959183673469</v>
      </c>
      <c r="AG18" s="13">
        <v>46</v>
      </c>
      <c r="AH18" s="13">
        <v>11</v>
      </c>
      <c r="AI18" s="13">
        <v>10</v>
      </c>
      <c r="AJ18" s="13">
        <v>25</v>
      </c>
      <c r="AK18" s="13">
        <v>86</v>
      </c>
      <c r="AL18" s="13">
        <v>0</v>
      </c>
      <c r="AM18" s="13">
        <v>1</v>
      </c>
      <c r="AN18" s="13">
        <v>1</v>
      </c>
      <c r="AO18" s="13">
        <v>1</v>
      </c>
      <c r="AP18" s="13">
        <v>0</v>
      </c>
      <c r="AQ18" s="13">
        <v>2</v>
      </c>
      <c r="AR18" s="13">
        <v>1</v>
      </c>
      <c r="AS18" s="13">
        <v>3</v>
      </c>
      <c r="AT18" s="13">
        <v>0</v>
      </c>
      <c r="AU18" s="13">
        <v>5</v>
      </c>
      <c r="AV18" s="13">
        <v>2</v>
      </c>
      <c r="AW18" s="13">
        <v>3</v>
      </c>
      <c r="AX18" s="13">
        <v>12</v>
      </c>
      <c r="AY18" s="13">
        <v>12</v>
      </c>
      <c r="AZ18" s="13">
        <v>4</v>
      </c>
      <c r="BA18" s="13">
        <v>6</v>
      </c>
      <c r="BB18" s="13">
        <v>0</v>
      </c>
      <c r="BD18" s="13">
        <v>0</v>
      </c>
      <c r="BE18" s="13">
        <v>1</v>
      </c>
      <c r="BF18" s="13">
        <v>8</v>
      </c>
      <c r="BG18" s="13">
        <v>2</v>
      </c>
      <c r="BH18" s="13">
        <v>5</v>
      </c>
      <c r="BI18" s="13">
        <v>7</v>
      </c>
      <c r="BJ18" s="13">
        <v>1</v>
      </c>
      <c r="BK18" s="13">
        <v>9</v>
      </c>
      <c r="BL18" s="13">
        <v>18</v>
      </c>
      <c r="BM18" s="14" t="s">
        <v>57</v>
      </c>
      <c r="BN18" s="13">
        <f>T18+U18</f>
        <v>66.66666666666667</v>
      </c>
      <c r="BO18" s="13">
        <v>2</v>
      </c>
      <c r="BP18" s="13">
        <v>0</v>
      </c>
      <c r="BQ18" s="13">
        <v>1118</v>
      </c>
      <c r="BR18" s="13">
        <f>BQ18/D18</f>
        <v>22.36</v>
      </c>
      <c r="BS18" s="13">
        <v>0</v>
      </c>
      <c r="CB18" s="13">
        <f>MATCH(B18,'[2]Дано'!$C$11:$C$100,0)</f>
        <v>9</v>
      </c>
      <c r="CC18" s="13">
        <v>10</v>
      </c>
      <c r="CD18" s="46" t="s">
        <v>56</v>
      </c>
      <c r="CE18" s="13">
        <v>8</v>
      </c>
      <c r="CF18" s="13">
        <v>22</v>
      </c>
      <c r="CG18" s="13">
        <v>5</v>
      </c>
      <c r="CH18" s="13">
        <v>2</v>
      </c>
      <c r="CI18" s="13">
        <v>2</v>
      </c>
      <c r="CJ18" s="13">
        <v>1</v>
      </c>
      <c r="CK18" s="13">
        <v>8</v>
      </c>
      <c r="CL18" s="13">
        <v>6</v>
      </c>
      <c r="CM18" s="13">
        <f>CK18-CL18</f>
        <v>2</v>
      </c>
      <c r="CN18" s="13">
        <v>0</v>
      </c>
      <c r="CR18" s="13">
        <v>1</v>
      </c>
      <c r="CS18" s="13">
        <v>19</v>
      </c>
      <c r="CT18" s="13">
        <v>1</v>
      </c>
      <c r="CV18" s="13">
        <f>100*(CK18-CT18)/CS18</f>
        <v>36.8421052631579</v>
      </c>
      <c r="CW18" s="13">
        <f>100*(CL18-CU18)/CS18</f>
        <v>31.57894736842105</v>
      </c>
      <c r="CX18" s="13">
        <v>34.72222222222222</v>
      </c>
      <c r="CY18" s="13">
        <v>42</v>
      </c>
      <c r="CZ18" s="13">
        <v>19</v>
      </c>
      <c r="DA18" s="13">
        <v>7</v>
      </c>
      <c r="DB18" s="13">
        <v>24</v>
      </c>
      <c r="DC18" s="13">
        <v>8</v>
      </c>
      <c r="DD18" s="13">
        <f>100*DC18/CZ18</f>
        <v>42.10526315789474</v>
      </c>
      <c r="DE18" s="13">
        <v>1</v>
      </c>
      <c r="DF18" s="13">
        <f>100*DE18/DA18</f>
        <v>14.285714285714286</v>
      </c>
      <c r="DG18" s="13">
        <v>13</v>
      </c>
      <c r="DH18" s="13">
        <f>100*DG18/DB18</f>
        <v>54.166666666666664</v>
      </c>
      <c r="DI18" s="13">
        <v>20</v>
      </c>
      <c r="DJ18" s="13">
        <v>8</v>
      </c>
      <c r="DK18" s="13">
        <v>3</v>
      </c>
      <c r="DL18" s="13">
        <v>9</v>
      </c>
      <c r="DM18" s="13">
        <v>54</v>
      </c>
      <c r="DN18" s="13">
        <v>1</v>
      </c>
      <c r="DO18" s="13">
        <v>1</v>
      </c>
      <c r="DP18" s="13">
        <v>0</v>
      </c>
      <c r="DQ18" s="13">
        <v>1</v>
      </c>
      <c r="DR18" s="13">
        <v>0</v>
      </c>
      <c r="DS18" s="13">
        <v>1</v>
      </c>
      <c r="DT18" s="13">
        <v>0</v>
      </c>
      <c r="DU18" s="13">
        <v>3</v>
      </c>
      <c r="DV18" s="13">
        <v>1</v>
      </c>
      <c r="DW18" s="13">
        <v>1</v>
      </c>
      <c r="DX18" s="13">
        <v>2</v>
      </c>
      <c r="DY18" s="13">
        <v>2</v>
      </c>
      <c r="DZ18" s="13">
        <v>2</v>
      </c>
      <c r="EA18" s="13">
        <v>2</v>
      </c>
      <c r="EB18" s="13">
        <v>4</v>
      </c>
      <c r="EC18" s="13">
        <v>4</v>
      </c>
      <c r="ED18" s="13">
        <v>0</v>
      </c>
      <c r="EE18" s="13">
        <v>1</v>
      </c>
      <c r="EF18" s="13">
        <v>0</v>
      </c>
      <c r="EG18" s="13">
        <v>1</v>
      </c>
      <c r="EH18" s="13">
        <v>2</v>
      </c>
      <c r="EJ18" s="13">
        <v>2</v>
      </c>
      <c r="EK18" s="13">
        <v>2</v>
      </c>
      <c r="EL18" s="13">
        <v>1</v>
      </c>
      <c r="EM18" s="13">
        <v>2</v>
      </c>
      <c r="EN18" s="13">
        <v>13</v>
      </c>
      <c r="EO18" s="14" t="s">
        <v>59</v>
      </c>
      <c r="EP18" s="13">
        <f>CV18+CW18</f>
        <v>68.42105263157895</v>
      </c>
      <c r="EQ18" s="13">
        <v>0</v>
      </c>
      <c r="ER18" s="13">
        <v>0</v>
      </c>
      <c r="ES18" s="13">
        <v>458</v>
      </c>
      <c r="ET18" s="13">
        <f>ES18/CF18</f>
        <v>20.818181818181817</v>
      </c>
      <c r="EU18" s="13">
        <v>0</v>
      </c>
      <c r="FE18" s="13">
        <v>10</v>
      </c>
      <c r="FF18" s="48" t="s">
        <v>76</v>
      </c>
      <c r="FG18" s="13">
        <v>8</v>
      </c>
      <c r="FH18" s="13">
        <v>27</v>
      </c>
      <c r="FI18" s="13">
        <v>6</v>
      </c>
      <c r="FJ18" s="13">
        <v>2</v>
      </c>
      <c r="FK18" s="13">
        <v>2</v>
      </c>
      <c r="FL18" s="13">
        <v>2</v>
      </c>
      <c r="FM18" s="13">
        <v>8</v>
      </c>
      <c r="FN18" s="13">
        <v>5</v>
      </c>
      <c r="FO18" s="13">
        <f>FM18-FN18</f>
        <v>3</v>
      </c>
      <c r="FP18" s="13">
        <v>0</v>
      </c>
      <c r="FR18" s="13">
        <v>1</v>
      </c>
      <c r="FT18" s="13">
        <v>2</v>
      </c>
      <c r="FU18" s="13">
        <v>21</v>
      </c>
      <c r="FW18" s="13">
        <v>2</v>
      </c>
      <c r="FX18" s="13">
        <f>100*(FM18-FV18)/FU18</f>
        <v>38.095238095238095</v>
      </c>
      <c r="FY18" s="13">
        <f>100*(FN18-FW18)/FU18</f>
        <v>14.285714285714286</v>
      </c>
      <c r="FZ18" s="13">
        <v>40.166666666666664</v>
      </c>
      <c r="GA18" s="13">
        <v>51</v>
      </c>
      <c r="GB18" s="13">
        <v>28</v>
      </c>
      <c r="GD18" s="13">
        <v>32</v>
      </c>
      <c r="GE18" s="13">
        <v>10</v>
      </c>
      <c r="GF18" s="13">
        <f>100*GE18/GB18</f>
        <v>35.714285714285715</v>
      </c>
      <c r="GH18" s="13" t="e">
        <f>100*GG18/GC18</f>
        <v>#DIV/0!</v>
      </c>
      <c r="GI18" s="13">
        <v>17</v>
      </c>
      <c r="GJ18" s="13">
        <f>100*GI18/GD18</f>
        <v>53.125</v>
      </c>
      <c r="GK18" s="13">
        <v>24</v>
      </c>
      <c r="GL18" s="13">
        <v>10</v>
      </c>
      <c r="GM18" s="13">
        <v>2</v>
      </c>
      <c r="GN18" s="13">
        <v>12</v>
      </c>
      <c r="GO18" s="13">
        <v>36</v>
      </c>
      <c r="GP18" s="13">
        <v>1</v>
      </c>
      <c r="GQ18" s="13">
        <v>1</v>
      </c>
      <c r="GR18" s="13">
        <v>0</v>
      </c>
      <c r="GS18" s="13">
        <v>1</v>
      </c>
      <c r="GT18" s="13">
        <v>0</v>
      </c>
      <c r="GU18" s="13">
        <v>2</v>
      </c>
      <c r="GV18" s="13">
        <v>0</v>
      </c>
      <c r="GW18" s="13">
        <v>3</v>
      </c>
      <c r="GX18" s="13">
        <v>4</v>
      </c>
      <c r="GY18" s="13">
        <v>4</v>
      </c>
      <c r="GZ18" s="13">
        <v>1</v>
      </c>
      <c r="HA18" s="13">
        <v>3</v>
      </c>
      <c r="HB18" s="13">
        <v>3</v>
      </c>
      <c r="HC18" s="13">
        <v>3</v>
      </c>
      <c r="HD18" s="13">
        <v>0</v>
      </c>
      <c r="HE18" s="13">
        <v>2</v>
      </c>
      <c r="HF18" s="13">
        <v>0</v>
      </c>
      <c r="HG18" s="13">
        <v>1</v>
      </c>
      <c r="HH18" s="13">
        <v>1</v>
      </c>
      <c r="HI18" s="13">
        <v>1</v>
      </c>
      <c r="HJ18" s="13">
        <v>2</v>
      </c>
      <c r="HL18" s="13">
        <v>2</v>
      </c>
      <c r="HM18" s="13">
        <v>3</v>
      </c>
      <c r="HO18" s="13">
        <v>5</v>
      </c>
      <c r="HP18" s="13">
        <v>15</v>
      </c>
      <c r="HQ18" s="14" t="s">
        <v>59</v>
      </c>
      <c r="HR18" s="13">
        <f>FX18+FY18</f>
        <v>52.38095238095238</v>
      </c>
      <c r="HS18" s="13">
        <v>0</v>
      </c>
      <c r="HT18" s="13">
        <v>0</v>
      </c>
      <c r="HU18" s="13">
        <v>546</v>
      </c>
      <c r="HV18" s="13">
        <f>HU18/FH18</f>
        <v>20.22222222222222</v>
      </c>
      <c r="HW18" s="13">
        <v>0</v>
      </c>
    </row>
    <row r="19" spans="1:231" s="13" customFormat="1" ht="15.75">
      <c r="A19" s="11">
        <v>11</v>
      </c>
      <c r="B19" s="46" t="s">
        <v>70</v>
      </c>
      <c r="C19" s="13">
        <v>15</v>
      </c>
      <c r="D19" s="13">
        <v>51</v>
      </c>
      <c r="E19" s="13">
        <v>12</v>
      </c>
      <c r="F19" s="13">
        <v>4</v>
      </c>
      <c r="G19" s="13">
        <v>3</v>
      </c>
      <c r="H19" s="13">
        <v>5</v>
      </c>
      <c r="I19" s="13">
        <v>18</v>
      </c>
      <c r="J19" s="13">
        <v>20</v>
      </c>
      <c r="K19" s="13">
        <f>I19-J19</f>
        <v>-2</v>
      </c>
      <c r="L19" s="13">
        <v>0</v>
      </c>
      <c r="N19" s="13">
        <v>2</v>
      </c>
      <c r="O19" s="13">
        <v>2</v>
      </c>
      <c r="P19" s="13">
        <v>2</v>
      </c>
      <c r="Q19" s="13">
        <v>45</v>
      </c>
      <c r="R19" s="13">
        <v>4</v>
      </c>
      <c r="S19" s="13">
        <v>2</v>
      </c>
      <c r="T19" s="13">
        <f>100*(I19-R19)/Q19</f>
        <v>31.11111111111111</v>
      </c>
      <c r="U19" s="13">
        <f>100*(J19-S19)/Q19</f>
        <v>40</v>
      </c>
      <c r="V19" s="13">
        <v>70.11111111111111</v>
      </c>
      <c r="W19" s="13">
        <v>104</v>
      </c>
      <c r="X19" s="13">
        <v>35</v>
      </c>
      <c r="Y19" s="13">
        <v>27</v>
      </c>
      <c r="Z19" s="13">
        <v>58</v>
      </c>
      <c r="AA19" s="13">
        <v>11</v>
      </c>
      <c r="AB19" s="13">
        <f>100*AA19/X19</f>
        <v>31.428571428571427</v>
      </c>
      <c r="AC19" s="13">
        <v>8</v>
      </c>
      <c r="AD19" s="13">
        <f>100*AC19/Y19</f>
        <v>29.62962962962963</v>
      </c>
      <c r="AE19" s="13">
        <v>32</v>
      </c>
      <c r="AF19" s="13">
        <f>100*AE19/Z19</f>
        <v>55.172413793103445</v>
      </c>
      <c r="AG19" s="13">
        <v>53</v>
      </c>
      <c r="AH19" s="13">
        <v>18</v>
      </c>
      <c r="AI19" s="13">
        <v>2</v>
      </c>
      <c r="AJ19" s="13">
        <v>33</v>
      </c>
      <c r="AK19" s="13">
        <v>124</v>
      </c>
      <c r="AL19" s="13">
        <v>1</v>
      </c>
      <c r="AM19" s="13">
        <v>1</v>
      </c>
      <c r="AN19" s="13">
        <v>0</v>
      </c>
      <c r="AO19" s="13">
        <v>2</v>
      </c>
      <c r="AP19" s="13">
        <v>0</v>
      </c>
      <c r="AQ19" s="13">
        <v>2</v>
      </c>
      <c r="AR19" s="13">
        <v>0</v>
      </c>
      <c r="AS19" s="13">
        <v>6</v>
      </c>
      <c r="AT19" s="13">
        <v>4</v>
      </c>
      <c r="AU19" s="13">
        <v>4</v>
      </c>
      <c r="AV19" s="13">
        <v>1</v>
      </c>
      <c r="AW19" s="13">
        <v>2</v>
      </c>
      <c r="AX19" s="13">
        <v>1</v>
      </c>
      <c r="AY19" s="13">
        <v>4</v>
      </c>
      <c r="AZ19" s="13">
        <v>0</v>
      </c>
      <c r="BA19" s="13">
        <v>8</v>
      </c>
      <c r="BB19" s="13">
        <v>0</v>
      </c>
      <c r="BC19" s="13">
        <v>1</v>
      </c>
      <c r="BD19" s="13">
        <v>1</v>
      </c>
      <c r="BE19" s="13">
        <v>1</v>
      </c>
      <c r="BF19" s="13">
        <v>6</v>
      </c>
      <c r="BG19" s="13">
        <v>4</v>
      </c>
      <c r="BH19" s="13">
        <v>5</v>
      </c>
      <c r="BI19" s="13">
        <v>8</v>
      </c>
      <c r="BJ19" s="13">
        <v>5</v>
      </c>
      <c r="BK19" s="13">
        <v>8</v>
      </c>
      <c r="BL19" s="13">
        <v>15</v>
      </c>
      <c r="BM19" s="14" t="s">
        <v>59</v>
      </c>
      <c r="BN19" s="13">
        <f>T19+U19</f>
        <v>71.11111111111111</v>
      </c>
      <c r="BO19" s="13">
        <v>1</v>
      </c>
      <c r="BP19" s="13">
        <v>1</v>
      </c>
      <c r="BQ19" s="13">
        <v>1126</v>
      </c>
      <c r="BR19" s="13">
        <f>BQ19/D19</f>
        <v>22.07843137254902</v>
      </c>
      <c r="BS19" s="13">
        <v>0</v>
      </c>
      <c r="CB19" s="13">
        <f>MATCH(B19,'[2]Дано'!$C$11:$C$100,0)</f>
        <v>18</v>
      </c>
      <c r="CC19" s="13">
        <v>11</v>
      </c>
      <c r="CD19" s="46" t="s">
        <v>70</v>
      </c>
      <c r="CE19" s="13">
        <v>7</v>
      </c>
      <c r="CF19" s="13">
        <v>24</v>
      </c>
      <c r="CG19" s="13">
        <v>6</v>
      </c>
      <c r="CH19" s="13">
        <v>2</v>
      </c>
      <c r="CI19" s="13">
        <v>1</v>
      </c>
      <c r="CJ19" s="13">
        <v>3</v>
      </c>
      <c r="CK19" s="13">
        <v>9</v>
      </c>
      <c r="CL19" s="13">
        <v>13</v>
      </c>
      <c r="CM19" s="13">
        <f>CK19-CL19</f>
        <v>-4</v>
      </c>
      <c r="CN19" s="13">
        <v>0</v>
      </c>
      <c r="CQ19" s="13">
        <v>1</v>
      </c>
      <c r="CR19" s="13">
        <v>1</v>
      </c>
      <c r="CS19" s="13">
        <v>26</v>
      </c>
      <c r="CT19" s="13">
        <v>3</v>
      </c>
      <c r="CU19" s="13">
        <v>1</v>
      </c>
      <c r="CV19" s="13">
        <f>100*(CK19-CT19)/CS19</f>
        <v>23.076923076923077</v>
      </c>
      <c r="CW19" s="13">
        <f>100*(CL19-CU19)/CS19</f>
        <v>46.15384615384615</v>
      </c>
      <c r="CX19" s="13">
        <v>33.27777777777778</v>
      </c>
      <c r="CY19" s="13">
        <v>52</v>
      </c>
      <c r="CZ19" s="13">
        <v>18</v>
      </c>
      <c r="DA19" s="13">
        <v>17</v>
      </c>
      <c r="DB19" s="13">
        <v>25</v>
      </c>
      <c r="DC19" s="13">
        <v>5</v>
      </c>
      <c r="DD19" s="13">
        <f>100*DC19/CZ19</f>
        <v>27.77777777777778</v>
      </c>
      <c r="DE19" s="13">
        <v>5</v>
      </c>
      <c r="DF19" s="13">
        <f>100*DE19/DA19</f>
        <v>29.41176470588235</v>
      </c>
      <c r="DG19" s="13">
        <v>14</v>
      </c>
      <c r="DH19" s="13">
        <f>100*DG19/DB19</f>
        <v>56</v>
      </c>
      <c r="DI19" s="13">
        <v>28</v>
      </c>
      <c r="DJ19" s="13">
        <v>7</v>
      </c>
      <c r="DK19" s="13">
        <v>1</v>
      </c>
      <c r="DL19" s="13">
        <v>20</v>
      </c>
      <c r="DM19" s="13">
        <v>53</v>
      </c>
      <c r="DN19" s="13">
        <v>0</v>
      </c>
      <c r="DO19" s="13">
        <v>2</v>
      </c>
      <c r="DP19" s="13">
        <v>0</v>
      </c>
      <c r="DQ19" s="13">
        <v>1</v>
      </c>
      <c r="DR19" s="13">
        <v>2</v>
      </c>
      <c r="DS19" s="13">
        <v>2</v>
      </c>
      <c r="DT19" s="13">
        <v>4</v>
      </c>
      <c r="DU19" s="13">
        <v>4</v>
      </c>
      <c r="DV19" s="13">
        <v>2</v>
      </c>
      <c r="DW19" s="13">
        <v>3</v>
      </c>
      <c r="DX19" s="13">
        <v>0</v>
      </c>
      <c r="DY19" s="13">
        <v>2</v>
      </c>
      <c r="DZ19" s="13">
        <v>0</v>
      </c>
      <c r="EA19" s="13">
        <v>5</v>
      </c>
      <c r="EB19" s="13">
        <v>4</v>
      </c>
      <c r="EC19" s="13">
        <v>4</v>
      </c>
      <c r="ED19" s="13">
        <v>1</v>
      </c>
      <c r="EE19" s="13">
        <v>1</v>
      </c>
      <c r="EF19" s="13">
        <v>0</v>
      </c>
      <c r="EG19" s="13">
        <v>1</v>
      </c>
      <c r="EH19" s="13">
        <v>4</v>
      </c>
      <c r="EJ19" s="13">
        <v>4</v>
      </c>
      <c r="EK19" s="13">
        <v>4</v>
      </c>
      <c r="EL19" s="13">
        <v>4</v>
      </c>
      <c r="EM19" s="13">
        <v>5</v>
      </c>
      <c r="EN19" s="13">
        <v>3</v>
      </c>
      <c r="EO19" s="14" t="s">
        <v>62</v>
      </c>
      <c r="EP19" s="13">
        <f>CV19+CW19</f>
        <v>69.23076923076923</v>
      </c>
      <c r="EQ19" s="13">
        <v>0</v>
      </c>
      <c r="ER19" s="13">
        <v>1</v>
      </c>
      <c r="ES19" s="13">
        <v>552</v>
      </c>
      <c r="ET19" s="13">
        <f>ES19/CF19</f>
        <v>23</v>
      </c>
      <c r="EU19" s="13">
        <v>0</v>
      </c>
      <c r="FE19" s="13">
        <v>11</v>
      </c>
      <c r="FF19" s="46" t="s">
        <v>70</v>
      </c>
      <c r="FG19" s="13">
        <v>8</v>
      </c>
      <c r="FH19" s="13">
        <v>27</v>
      </c>
      <c r="FI19" s="13">
        <v>6</v>
      </c>
      <c r="FJ19" s="13">
        <v>2</v>
      </c>
      <c r="FK19" s="13">
        <v>2</v>
      </c>
      <c r="FL19" s="13">
        <v>2</v>
      </c>
      <c r="FM19" s="13">
        <v>9</v>
      </c>
      <c r="FN19" s="13">
        <v>7</v>
      </c>
      <c r="FO19" s="13">
        <f>FM19-FN19</f>
        <v>2</v>
      </c>
      <c r="FP19" s="13">
        <v>0</v>
      </c>
      <c r="FR19" s="13">
        <v>2</v>
      </c>
      <c r="FS19" s="13">
        <v>1</v>
      </c>
      <c r="FT19" s="13">
        <v>1</v>
      </c>
      <c r="FU19" s="13">
        <v>19</v>
      </c>
      <c r="FV19" s="13">
        <v>1</v>
      </c>
      <c r="FW19" s="13">
        <v>1</v>
      </c>
      <c r="FX19" s="13">
        <f>100*(FM19-FV19)/FU19</f>
        <v>42.10526315789474</v>
      </c>
      <c r="FY19" s="13">
        <f>100*(FN19-FW19)/FU19</f>
        <v>31.57894736842105</v>
      </c>
      <c r="FZ19" s="13">
        <v>36.833333333333336</v>
      </c>
      <c r="GA19" s="13">
        <v>52</v>
      </c>
      <c r="GB19" s="13">
        <v>17</v>
      </c>
      <c r="GC19" s="13">
        <v>10</v>
      </c>
      <c r="GD19" s="13">
        <v>33</v>
      </c>
      <c r="GE19" s="13">
        <v>6</v>
      </c>
      <c r="GF19" s="13">
        <f>100*GE19/GB19</f>
        <v>35.294117647058826</v>
      </c>
      <c r="GG19" s="13">
        <v>3</v>
      </c>
      <c r="GH19" s="13">
        <f>100*GG19/GC19</f>
        <v>30</v>
      </c>
      <c r="GI19" s="13">
        <v>18</v>
      </c>
      <c r="GJ19" s="13">
        <f>100*GI19/GD19</f>
        <v>54.54545454545455</v>
      </c>
      <c r="GK19" s="13">
        <v>25</v>
      </c>
      <c r="GL19" s="13">
        <v>11</v>
      </c>
      <c r="GM19" s="13">
        <v>1</v>
      </c>
      <c r="GN19" s="13">
        <v>13</v>
      </c>
      <c r="GO19" s="13">
        <v>71</v>
      </c>
      <c r="GP19" s="13">
        <v>1</v>
      </c>
      <c r="GQ19" s="13">
        <v>1</v>
      </c>
      <c r="GR19" s="13">
        <v>0</v>
      </c>
      <c r="GS19" s="13">
        <v>1</v>
      </c>
      <c r="GT19" s="13">
        <v>0</v>
      </c>
      <c r="GU19" s="13">
        <v>2</v>
      </c>
      <c r="GV19" s="13">
        <v>0</v>
      </c>
      <c r="GW19" s="13">
        <v>3</v>
      </c>
      <c r="GX19" s="13">
        <v>6</v>
      </c>
      <c r="GY19" s="13">
        <v>6</v>
      </c>
      <c r="GZ19" s="13">
        <v>1</v>
      </c>
      <c r="HA19" s="13">
        <v>4</v>
      </c>
      <c r="HB19" s="13">
        <v>3</v>
      </c>
      <c r="HC19" s="13">
        <v>3</v>
      </c>
      <c r="HD19" s="13">
        <v>0</v>
      </c>
      <c r="HE19" s="13">
        <v>5</v>
      </c>
      <c r="HF19" s="13">
        <v>0</v>
      </c>
      <c r="HG19" s="13">
        <v>1</v>
      </c>
      <c r="HH19" s="13">
        <v>1</v>
      </c>
      <c r="HI19" s="13">
        <v>1</v>
      </c>
      <c r="HJ19" s="13">
        <v>2</v>
      </c>
      <c r="HK19" s="13">
        <v>4</v>
      </c>
      <c r="HL19" s="13">
        <v>1</v>
      </c>
      <c r="HM19" s="13">
        <v>4</v>
      </c>
      <c r="HN19" s="13">
        <v>1</v>
      </c>
      <c r="HO19" s="13">
        <v>3</v>
      </c>
      <c r="HP19" s="13">
        <v>12</v>
      </c>
      <c r="HQ19" s="14" t="s">
        <v>59</v>
      </c>
      <c r="HR19" s="13">
        <f>FX19+FY19</f>
        <v>73.6842105263158</v>
      </c>
      <c r="HS19" s="13">
        <v>1</v>
      </c>
      <c r="HT19" s="13">
        <v>0</v>
      </c>
      <c r="HU19" s="13">
        <v>574</v>
      </c>
      <c r="HV19" s="13">
        <f>HU19/FH19</f>
        <v>21.25925925925926</v>
      </c>
      <c r="HW19" s="13">
        <v>0</v>
      </c>
    </row>
    <row r="20" spans="1:231" s="13" customFormat="1" ht="15.75">
      <c r="A20" s="11">
        <v>12</v>
      </c>
      <c r="B20" s="46" t="s">
        <v>68</v>
      </c>
      <c r="C20" s="13">
        <v>14</v>
      </c>
      <c r="D20" s="13">
        <v>48</v>
      </c>
      <c r="E20" s="13">
        <v>12</v>
      </c>
      <c r="F20" s="13">
        <v>3</v>
      </c>
      <c r="G20" s="13">
        <v>5</v>
      </c>
      <c r="H20" s="13">
        <v>4</v>
      </c>
      <c r="I20" s="13">
        <v>16</v>
      </c>
      <c r="J20" s="13">
        <v>20</v>
      </c>
      <c r="K20" s="13">
        <f>I20-J20</f>
        <v>-4</v>
      </c>
      <c r="L20" s="13">
        <v>0</v>
      </c>
      <c r="O20" s="13">
        <v>2</v>
      </c>
      <c r="P20" s="13">
        <v>2</v>
      </c>
      <c r="Q20" s="13">
        <v>44</v>
      </c>
      <c r="R20" s="13">
        <v>2</v>
      </c>
      <c r="S20" s="13">
        <v>2</v>
      </c>
      <c r="T20" s="13">
        <f>100*(I20-R20)/Q20</f>
        <v>31.818181818181817</v>
      </c>
      <c r="U20" s="13">
        <f>100*(J20-S20)/Q20</f>
        <v>40.90909090909091</v>
      </c>
      <c r="V20" s="13">
        <v>75.33333333333333</v>
      </c>
      <c r="W20" s="13">
        <v>100</v>
      </c>
      <c r="X20" s="13">
        <v>44</v>
      </c>
      <c r="Y20" s="13">
        <v>19</v>
      </c>
      <c r="Z20" s="13">
        <v>57</v>
      </c>
      <c r="AA20" s="13">
        <v>15</v>
      </c>
      <c r="AB20" s="13">
        <f>100*AA20/X20</f>
        <v>34.09090909090909</v>
      </c>
      <c r="AC20" s="13">
        <v>3</v>
      </c>
      <c r="AD20" s="13">
        <f>100*AC20/Y20</f>
        <v>15.789473684210526</v>
      </c>
      <c r="AE20" s="13">
        <v>30</v>
      </c>
      <c r="AF20" s="13">
        <f>100*AE20/Z20</f>
        <v>52.63157894736842</v>
      </c>
      <c r="AG20" s="13">
        <v>52</v>
      </c>
      <c r="AH20" s="13">
        <v>14</v>
      </c>
      <c r="AI20" s="13">
        <v>5</v>
      </c>
      <c r="AJ20" s="13">
        <v>33</v>
      </c>
      <c r="AK20" s="13">
        <v>93</v>
      </c>
      <c r="AL20" s="13">
        <v>0</v>
      </c>
      <c r="AM20" s="13">
        <v>1</v>
      </c>
      <c r="AN20" s="13">
        <v>1</v>
      </c>
      <c r="AO20" s="13">
        <v>2</v>
      </c>
      <c r="AP20" s="13">
        <v>0</v>
      </c>
      <c r="AQ20" s="13">
        <v>2</v>
      </c>
      <c r="AR20" s="13">
        <v>3</v>
      </c>
      <c r="AS20" s="13">
        <v>3</v>
      </c>
      <c r="AT20" s="13">
        <v>0</v>
      </c>
      <c r="AU20" s="13">
        <v>5</v>
      </c>
      <c r="AV20" s="13">
        <v>1</v>
      </c>
      <c r="AW20" s="13">
        <v>4</v>
      </c>
      <c r="AX20" s="13">
        <v>1</v>
      </c>
      <c r="AY20" s="13">
        <v>5</v>
      </c>
      <c r="AZ20" s="13">
        <v>6</v>
      </c>
      <c r="BA20" s="13">
        <v>6</v>
      </c>
      <c r="BB20" s="13">
        <v>0</v>
      </c>
      <c r="BC20" s="13">
        <v>1</v>
      </c>
      <c r="BD20" s="13">
        <v>0</v>
      </c>
      <c r="BE20" s="13">
        <v>1</v>
      </c>
      <c r="BF20" s="13">
        <v>8</v>
      </c>
      <c r="BG20" s="13">
        <v>2</v>
      </c>
      <c r="BH20" s="13">
        <v>6</v>
      </c>
      <c r="BI20" s="13">
        <v>5</v>
      </c>
      <c r="BJ20" s="13">
        <v>4</v>
      </c>
      <c r="BK20" s="13">
        <v>8</v>
      </c>
      <c r="BL20" s="13">
        <v>15</v>
      </c>
      <c r="BM20" s="14" t="s">
        <v>57</v>
      </c>
      <c r="BN20" s="13">
        <f>T20+U20</f>
        <v>72.72727272727272</v>
      </c>
      <c r="BO20" s="13">
        <v>0</v>
      </c>
      <c r="BP20" s="13">
        <v>0</v>
      </c>
      <c r="BQ20" s="13">
        <v>1129</v>
      </c>
      <c r="BR20" s="13">
        <f>BQ20/D20</f>
        <v>23.520833333333332</v>
      </c>
      <c r="BS20" s="13">
        <v>0</v>
      </c>
      <c r="CB20" s="13">
        <f>MATCH(B20,'[2]Дано'!$C$11:$C$100,0)</f>
        <v>11</v>
      </c>
      <c r="CC20" s="13">
        <v>12</v>
      </c>
      <c r="CD20" s="46" t="s">
        <v>58</v>
      </c>
      <c r="CE20" s="13">
        <v>7</v>
      </c>
      <c r="CF20" s="13">
        <v>22</v>
      </c>
      <c r="CG20" s="13">
        <v>6</v>
      </c>
      <c r="CH20" s="13">
        <v>1</v>
      </c>
      <c r="CI20" s="13">
        <v>4</v>
      </c>
      <c r="CJ20" s="13">
        <v>1</v>
      </c>
      <c r="CK20" s="13">
        <v>7</v>
      </c>
      <c r="CL20" s="13">
        <v>7</v>
      </c>
      <c r="CM20" s="13">
        <f>CK20-CL20</f>
        <v>0</v>
      </c>
      <c r="CN20" s="13">
        <v>0</v>
      </c>
      <c r="CR20" s="13">
        <v>1</v>
      </c>
      <c r="CS20" s="13">
        <v>22</v>
      </c>
      <c r="CT20" s="13">
        <v>1</v>
      </c>
      <c r="CU20" s="13">
        <v>1</v>
      </c>
      <c r="CV20" s="13">
        <f>100*(CK20-CT20)/CS20</f>
        <v>27.272727272727273</v>
      </c>
      <c r="CW20" s="13">
        <f>100*(CL20-CU20)/CS20</f>
        <v>27.272727272727273</v>
      </c>
      <c r="CX20" s="13">
        <v>35.33333333333333</v>
      </c>
      <c r="CY20" s="13">
        <v>44</v>
      </c>
      <c r="CZ20" s="13">
        <v>23</v>
      </c>
      <c r="DB20" s="13">
        <v>37</v>
      </c>
      <c r="DC20" s="13">
        <v>6</v>
      </c>
      <c r="DD20" s="13">
        <f>100*DC20/CZ20</f>
        <v>26.08695652173913</v>
      </c>
      <c r="DF20" s="13" t="e">
        <f>100*DE20/DA20</f>
        <v>#DIV/0!</v>
      </c>
      <c r="DG20" s="13">
        <v>16</v>
      </c>
      <c r="DH20" s="13">
        <f>100*DG20/DB20</f>
        <v>43.24324324324324</v>
      </c>
      <c r="DI20" s="13">
        <v>22</v>
      </c>
      <c r="DJ20" s="13">
        <v>5</v>
      </c>
      <c r="DK20" s="13">
        <v>1</v>
      </c>
      <c r="DL20" s="13">
        <v>16</v>
      </c>
      <c r="DM20" s="13">
        <v>33</v>
      </c>
      <c r="DN20" s="13">
        <v>0</v>
      </c>
      <c r="DO20" s="13">
        <v>1</v>
      </c>
      <c r="DP20" s="13">
        <v>1</v>
      </c>
      <c r="DQ20" s="13">
        <v>3</v>
      </c>
      <c r="DR20" s="13">
        <v>0</v>
      </c>
      <c r="DS20" s="13">
        <v>1</v>
      </c>
      <c r="DT20" s="13">
        <v>2</v>
      </c>
      <c r="DU20" s="13">
        <v>3</v>
      </c>
      <c r="DV20" s="13">
        <v>0</v>
      </c>
      <c r="DW20" s="13">
        <v>2</v>
      </c>
      <c r="DX20" s="13">
        <v>1</v>
      </c>
      <c r="DY20" s="13">
        <v>4</v>
      </c>
      <c r="DZ20" s="13">
        <v>0</v>
      </c>
      <c r="EA20" s="13">
        <v>5</v>
      </c>
      <c r="EB20" s="13">
        <v>0</v>
      </c>
      <c r="EC20" s="13">
        <v>5</v>
      </c>
      <c r="ED20" s="13">
        <v>1</v>
      </c>
      <c r="EE20" s="13">
        <v>1</v>
      </c>
      <c r="EF20" s="13">
        <v>1</v>
      </c>
      <c r="EG20" s="13">
        <v>1</v>
      </c>
      <c r="EH20" s="13">
        <v>1</v>
      </c>
      <c r="EI20" s="13">
        <v>1</v>
      </c>
      <c r="EJ20" s="13">
        <v>3</v>
      </c>
      <c r="EK20" s="13">
        <v>3</v>
      </c>
      <c r="EL20" s="13">
        <v>1</v>
      </c>
      <c r="EN20" s="13">
        <v>13</v>
      </c>
      <c r="EO20" s="14" t="s">
        <v>57</v>
      </c>
      <c r="EP20" s="13">
        <f>CV20+CW20</f>
        <v>54.54545454545455</v>
      </c>
      <c r="EQ20" s="13">
        <v>0</v>
      </c>
      <c r="ER20" s="13">
        <v>0</v>
      </c>
      <c r="ES20" s="13">
        <v>487</v>
      </c>
      <c r="ET20" s="13">
        <f>ES20/CF20</f>
        <v>22.136363636363637</v>
      </c>
      <c r="EU20" s="13">
        <v>1</v>
      </c>
      <c r="FE20" s="13">
        <v>12</v>
      </c>
      <c r="FF20" s="46" t="s">
        <v>68</v>
      </c>
      <c r="FG20" s="13">
        <v>8</v>
      </c>
      <c r="FH20" s="13">
        <v>23</v>
      </c>
      <c r="FI20" s="13">
        <v>6</v>
      </c>
      <c r="FJ20" s="13">
        <v>2</v>
      </c>
      <c r="FK20" s="13">
        <v>2</v>
      </c>
      <c r="FL20" s="13">
        <v>2</v>
      </c>
      <c r="FM20" s="13">
        <v>9</v>
      </c>
      <c r="FN20" s="13">
        <v>11</v>
      </c>
      <c r="FO20" s="13">
        <f>FM20-FN20</f>
        <v>-2</v>
      </c>
      <c r="FP20" s="13">
        <v>0</v>
      </c>
      <c r="FS20" s="13">
        <v>1</v>
      </c>
      <c r="FU20" s="13">
        <v>26</v>
      </c>
      <c r="FW20" s="13">
        <v>1</v>
      </c>
      <c r="FX20" s="13">
        <f>100*(FM20-FV20)/FU20</f>
        <v>34.61538461538461</v>
      </c>
      <c r="FY20" s="13">
        <f>100*(FN20-FW20)/FU20</f>
        <v>38.46153846153846</v>
      </c>
      <c r="FZ20" s="13">
        <v>34.27777777777778</v>
      </c>
      <c r="GA20" s="13">
        <v>48</v>
      </c>
      <c r="GB20" s="13">
        <v>25</v>
      </c>
      <c r="GC20" s="13">
        <v>12</v>
      </c>
      <c r="GD20" s="13">
        <v>23</v>
      </c>
      <c r="GE20" s="13">
        <v>9</v>
      </c>
      <c r="GF20" s="13">
        <f>100*GE20/GB20</f>
        <v>36</v>
      </c>
      <c r="GG20" s="13">
        <v>3</v>
      </c>
      <c r="GH20" s="13">
        <f>100*GG20/GC20</f>
        <v>25</v>
      </c>
      <c r="GI20" s="13">
        <v>11</v>
      </c>
      <c r="GJ20" s="13">
        <f>100*GI20/GD20</f>
        <v>47.82608695652174</v>
      </c>
      <c r="GK20" s="13">
        <v>25</v>
      </c>
      <c r="GL20" s="13">
        <v>9</v>
      </c>
      <c r="GM20" s="13">
        <v>2</v>
      </c>
      <c r="GN20" s="13">
        <v>14</v>
      </c>
      <c r="GO20" s="13">
        <v>46</v>
      </c>
      <c r="GP20" s="13">
        <v>0</v>
      </c>
      <c r="GQ20" s="13">
        <v>1</v>
      </c>
      <c r="GR20" s="13">
        <v>0</v>
      </c>
      <c r="GS20" s="13">
        <v>2</v>
      </c>
      <c r="GT20" s="13">
        <v>1</v>
      </c>
      <c r="GU20" s="13">
        <v>2</v>
      </c>
      <c r="GV20" s="13">
        <v>1</v>
      </c>
      <c r="GW20" s="13">
        <v>2</v>
      </c>
      <c r="GX20" s="13">
        <v>3</v>
      </c>
      <c r="GY20" s="13">
        <v>6</v>
      </c>
      <c r="GZ20" s="13">
        <v>0</v>
      </c>
      <c r="HA20" s="13">
        <v>5</v>
      </c>
      <c r="HB20" s="13">
        <v>0</v>
      </c>
      <c r="HC20" s="13">
        <v>5</v>
      </c>
      <c r="HD20" s="13">
        <v>6</v>
      </c>
      <c r="HE20" s="13">
        <v>6</v>
      </c>
      <c r="HF20" s="13">
        <v>1</v>
      </c>
      <c r="HG20" s="13">
        <v>1</v>
      </c>
      <c r="HH20" s="13">
        <v>0</v>
      </c>
      <c r="HJ20" s="13">
        <v>3</v>
      </c>
      <c r="HL20" s="13">
        <v>3</v>
      </c>
      <c r="HM20" s="13">
        <v>2</v>
      </c>
      <c r="HN20" s="13">
        <v>3</v>
      </c>
      <c r="HO20" s="13">
        <v>6</v>
      </c>
      <c r="HP20" s="13">
        <v>6</v>
      </c>
      <c r="HQ20" s="14" t="s">
        <v>62</v>
      </c>
      <c r="HR20" s="13">
        <f>FX20+FY20</f>
        <v>73.07692307692307</v>
      </c>
      <c r="HS20" s="13">
        <v>0</v>
      </c>
      <c r="HT20" s="13">
        <v>0</v>
      </c>
      <c r="HU20" s="13">
        <v>453</v>
      </c>
      <c r="HV20" s="13">
        <f>HU20/FH20</f>
        <v>19.695652173913043</v>
      </c>
      <c r="HW20" s="13">
        <v>0</v>
      </c>
    </row>
    <row r="21" spans="1:231" s="13" customFormat="1" ht="15.75">
      <c r="A21" s="11">
        <v>13</v>
      </c>
      <c r="B21" s="46" t="s">
        <v>77</v>
      </c>
      <c r="C21" s="13">
        <v>14</v>
      </c>
      <c r="D21" s="13">
        <v>48</v>
      </c>
      <c r="E21" s="13">
        <v>12</v>
      </c>
      <c r="F21" s="13">
        <v>4</v>
      </c>
      <c r="G21" s="13">
        <v>2</v>
      </c>
      <c r="H21" s="13">
        <v>6</v>
      </c>
      <c r="I21" s="13">
        <v>17</v>
      </c>
      <c r="J21" s="13">
        <v>21</v>
      </c>
      <c r="K21" s="13">
        <f>I21-J21</f>
        <v>-4</v>
      </c>
      <c r="L21" s="13">
        <v>0</v>
      </c>
      <c r="O21" s="13">
        <v>1</v>
      </c>
      <c r="P21" s="13">
        <v>1</v>
      </c>
      <c r="Q21" s="13">
        <v>50</v>
      </c>
      <c r="R21" s="13">
        <v>4</v>
      </c>
      <c r="S21" s="13">
        <v>2</v>
      </c>
      <c r="T21" s="13">
        <f>100*(I21-R21)/Q21</f>
        <v>26</v>
      </c>
      <c r="U21" s="13">
        <f>100*(J21-S21)/Q21</f>
        <v>38</v>
      </c>
      <c r="V21" s="13">
        <v>70.55555555555556</v>
      </c>
      <c r="W21" s="13">
        <v>100</v>
      </c>
      <c r="X21" s="13">
        <v>50</v>
      </c>
      <c r="Y21" s="13">
        <v>16</v>
      </c>
      <c r="Z21" s="13">
        <v>54</v>
      </c>
      <c r="AA21" s="13">
        <v>15</v>
      </c>
      <c r="AB21" s="13">
        <f>100*AA21/X21</f>
        <v>30</v>
      </c>
      <c r="AC21" s="13">
        <v>4</v>
      </c>
      <c r="AD21" s="13">
        <f>100*AC21/Y21</f>
        <v>25</v>
      </c>
      <c r="AE21" s="13">
        <v>29</v>
      </c>
      <c r="AF21" s="13">
        <f>100*AE21/Z21</f>
        <v>53.7037037037037</v>
      </c>
      <c r="AG21" s="13">
        <v>52</v>
      </c>
      <c r="AH21" s="13">
        <v>14</v>
      </c>
      <c r="AI21" s="13">
        <v>6</v>
      </c>
      <c r="AJ21" s="13">
        <v>32</v>
      </c>
      <c r="AK21" s="13">
        <v>105</v>
      </c>
      <c r="AL21" s="13">
        <v>0</v>
      </c>
      <c r="AM21" s="13">
        <v>3</v>
      </c>
      <c r="AN21" s="13">
        <v>1</v>
      </c>
      <c r="AO21" s="13">
        <v>1</v>
      </c>
      <c r="AP21" s="13">
        <v>0</v>
      </c>
      <c r="AQ21" s="13">
        <v>3</v>
      </c>
      <c r="AR21" s="13">
        <v>3</v>
      </c>
      <c r="AS21" s="13">
        <v>3</v>
      </c>
      <c r="AT21" s="13">
        <v>0</v>
      </c>
      <c r="AU21" s="13">
        <v>9</v>
      </c>
      <c r="AV21" s="13">
        <v>1</v>
      </c>
      <c r="AW21" s="13">
        <v>4</v>
      </c>
      <c r="AX21" s="13">
        <v>1</v>
      </c>
      <c r="AY21" s="13">
        <v>4</v>
      </c>
      <c r="AZ21" s="13">
        <v>8</v>
      </c>
      <c r="BA21" s="13">
        <v>8</v>
      </c>
      <c r="BB21" s="13">
        <v>0</v>
      </c>
      <c r="BC21" s="13">
        <v>1</v>
      </c>
      <c r="BD21" s="13">
        <v>0</v>
      </c>
      <c r="BE21" s="13">
        <v>1</v>
      </c>
      <c r="BF21" s="13">
        <v>8</v>
      </c>
      <c r="BG21" s="13">
        <v>5</v>
      </c>
      <c r="BH21" s="13">
        <v>4</v>
      </c>
      <c r="BI21" s="13">
        <v>6</v>
      </c>
      <c r="BJ21" s="13">
        <v>2</v>
      </c>
      <c r="BK21" s="13">
        <v>9</v>
      </c>
      <c r="BL21" s="13">
        <v>14</v>
      </c>
      <c r="BM21" s="14" t="s">
        <v>57</v>
      </c>
      <c r="BN21" s="13">
        <f>T21+U21</f>
        <v>64</v>
      </c>
      <c r="BO21" s="13">
        <v>1</v>
      </c>
      <c r="BP21" s="13">
        <v>1</v>
      </c>
      <c r="BQ21" s="13">
        <v>1086</v>
      </c>
      <c r="BR21" s="13">
        <f>BQ21/D21</f>
        <v>22.625</v>
      </c>
      <c r="BS21" s="13">
        <v>0</v>
      </c>
      <c r="CB21" s="13">
        <f>MATCH(B21,'[2]Дано'!$C$11:$C$100,0)</f>
        <v>2</v>
      </c>
      <c r="CC21" s="13">
        <v>13</v>
      </c>
      <c r="CD21" s="46" t="s">
        <v>65</v>
      </c>
      <c r="CE21" s="13">
        <v>6</v>
      </c>
      <c r="CF21" s="13">
        <v>26</v>
      </c>
      <c r="CG21" s="13">
        <v>6</v>
      </c>
      <c r="CH21" s="13">
        <v>1</v>
      </c>
      <c r="CI21" s="13">
        <v>3</v>
      </c>
      <c r="CJ21" s="13">
        <v>2</v>
      </c>
      <c r="CK21" s="13">
        <v>10</v>
      </c>
      <c r="CL21" s="13">
        <v>11</v>
      </c>
      <c r="CM21" s="13">
        <f>CK21-CL21</f>
        <v>-1</v>
      </c>
      <c r="CN21" s="13">
        <v>0</v>
      </c>
      <c r="CS21" s="13">
        <v>24</v>
      </c>
      <c r="CT21" s="13">
        <v>3</v>
      </c>
      <c r="CU21" s="13">
        <v>1</v>
      </c>
      <c r="CV21" s="13">
        <f>100*(CK21-CT21)/CS21</f>
        <v>29.166666666666668</v>
      </c>
      <c r="CW21" s="13">
        <f>100*(CL21-CU21)/CS21</f>
        <v>41.666666666666664</v>
      </c>
      <c r="CX21" s="13">
        <v>34.22222222222223</v>
      </c>
      <c r="CY21" s="13">
        <v>53</v>
      </c>
      <c r="CZ21" s="13">
        <v>22</v>
      </c>
      <c r="DA21" s="13">
        <v>13</v>
      </c>
      <c r="DB21" s="13">
        <v>25</v>
      </c>
      <c r="DC21" s="13">
        <v>7</v>
      </c>
      <c r="DD21" s="13">
        <f>100*DC21/CZ21</f>
        <v>31.818181818181817</v>
      </c>
      <c r="DE21" s="13">
        <v>7</v>
      </c>
      <c r="DF21" s="13">
        <f>100*DE21/DA21</f>
        <v>53.84615384615385</v>
      </c>
      <c r="DG21" s="13">
        <v>12</v>
      </c>
      <c r="DH21" s="13">
        <f>100*DG21/DB21</f>
        <v>48</v>
      </c>
      <c r="DI21" s="13">
        <v>27</v>
      </c>
      <c r="DJ21" s="13">
        <v>7</v>
      </c>
      <c r="DK21" s="13">
        <v>5</v>
      </c>
      <c r="DL21" s="13">
        <v>15</v>
      </c>
      <c r="DM21" s="13">
        <v>44</v>
      </c>
      <c r="DN21" s="13">
        <v>1</v>
      </c>
      <c r="DO21" s="13">
        <v>1</v>
      </c>
      <c r="DP21" s="13">
        <v>0</v>
      </c>
      <c r="DQ21" s="13">
        <v>3</v>
      </c>
      <c r="DR21" s="13">
        <v>0</v>
      </c>
      <c r="DS21" s="13">
        <v>2</v>
      </c>
      <c r="DT21" s="13">
        <v>0</v>
      </c>
      <c r="DU21" s="13">
        <v>5</v>
      </c>
      <c r="DV21" s="13">
        <v>3</v>
      </c>
      <c r="DW21" s="13">
        <v>3</v>
      </c>
      <c r="DX21" s="13">
        <v>1</v>
      </c>
      <c r="DY21" s="13">
        <v>3</v>
      </c>
      <c r="DZ21" s="13">
        <v>6</v>
      </c>
      <c r="EA21" s="13">
        <v>6</v>
      </c>
      <c r="EB21" s="13">
        <v>6</v>
      </c>
      <c r="EC21" s="13">
        <v>6</v>
      </c>
      <c r="ED21" s="13">
        <v>0</v>
      </c>
      <c r="EF21" s="13">
        <v>0</v>
      </c>
      <c r="EH21" s="13">
        <v>4</v>
      </c>
      <c r="EJ21" s="13">
        <v>3</v>
      </c>
      <c r="EK21" s="13">
        <v>2</v>
      </c>
      <c r="EM21" s="13">
        <v>5</v>
      </c>
      <c r="EN21" s="13">
        <v>12</v>
      </c>
      <c r="EO21" s="14" t="s">
        <v>59</v>
      </c>
      <c r="EP21" s="13">
        <f>CV21+CW21</f>
        <v>70.83333333333333</v>
      </c>
      <c r="EQ21" s="13">
        <v>0</v>
      </c>
      <c r="ER21" s="13">
        <v>0</v>
      </c>
      <c r="ES21" s="13">
        <v>454</v>
      </c>
      <c r="ET21" s="13">
        <f>ES21/CF21</f>
        <v>17.46153846153846</v>
      </c>
      <c r="EU21" s="13">
        <v>0</v>
      </c>
      <c r="FE21" s="13">
        <v>13</v>
      </c>
      <c r="FF21" s="50" t="s">
        <v>75</v>
      </c>
      <c r="FG21" s="13">
        <v>7</v>
      </c>
      <c r="FH21" s="13">
        <v>29</v>
      </c>
      <c r="FI21" s="13">
        <v>6</v>
      </c>
      <c r="FJ21" s="13">
        <v>2</v>
      </c>
      <c r="FK21" s="13">
        <v>1</v>
      </c>
      <c r="FL21" s="13">
        <v>3</v>
      </c>
      <c r="FM21" s="13">
        <v>10</v>
      </c>
      <c r="FN21" s="13">
        <v>11</v>
      </c>
      <c r="FO21" s="13">
        <f>FM21-FN21</f>
        <v>-1</v>
      </c>
      <c r="FP21" s="13">
        <v>0</v>
      </c>
      <c r="FT21" s="13">
        <v>1</v>
      </c>
      <c r="FU21" s="13">
        <v>24</v>
      </c>
      <c r="FV21" s="13">
        <v>2</v>
      </c>
      <c r="FW21" s="13">
        <v>2</v>
      </c>
      <c r="FX21" s="13">
        <f>100*(FM21-FV21)/FU21</f>
        <v>33.333333333333336</v>
      </c>
      <c r="FY21" s="13">
        <f>100*(FN21-FW21)/FU21</f>
        <v>37.5</v>
      </c>
      <c r="FZ21" s="13">
        <v>32.11111111111111</v>
      </c>
      <c r="GA21" s="13">
        <v>59</v>
      </c>
      <c r="GB21" s="13">
        <v>10</v>
      </c>
      <c r="GC21" s="13">
        <v>27</v>
      </c>
      <c r="GD21" s="13">
        <v>23</v>
      </c>
      <c r="GE21" s="13">
        <v>6</v>
      </c>
      <c r="GF21" s="13">
        <f>100*GE21/GB21</f>
        <v>60</v>
      </c>
      <c r="GG21" s="13">
        <v>10</v>
      </c>
      <c r="GH21" s="13">
        <f>100*GG21/GC21</f>
        <v>37.03703703703704</v>
      </c>
      <c r="GI21" s="13">
        <v>13</v>
      </c>
      <c r="GJ21" s="13">
        <f>100*GI21/GD21</f>
        <v>56.52173913043478</v>
      </c>
      <c r="GK21" s="13">
        <v>30</v>
      </c>
      <c r="GL21" s="13">
        <v>10</v>
      </c>
      <c r="GM21" s="13">
        <v>2</v>
      </c>
      <c r="GN21" s="13">
        <v>18</v>
      </c>
      <c r="GO21" s="13">
        <v>46</v>
      </c>
      <c r="GP21" s="13">
        <v>0</v>
      </c>
      <c r="GQ21" s="13">
        <v>2</v>
      </c>
      <c r="GR21" s="13">
        <v>0</v>
      </c>
      <c r="GS21" s="13">
        <v>1</v>
      </c>
      <c r="GT21" s="13">
        <v>1</v>
      </c>
      <c r="GU21" s="13">
        <v>2</v>
      </c>
      <c r="GV21" s="13">
        <v>1</v>
      </c>
      <c r="GW21" s="13">
        <v>2</v>
      </c>
      <c r="GX21" s="13">
        <v>4</v>
      </c>
      <c r="GY21" s="13">
        <v>5</v>
      </c>
      <c r="GZ21" s="13">
        <v>0</v>
      </c>
      <c r="HA21" s="13">
        <v>2</v>
      </c>
      <c r="HB21" s="13">
        <v>6</v>
      </c>
      <c r="HC21" s="13">
        <v>6</v>
      </c>
      <c r="HD21" s="13">
        <v>1</v>
      </c>
      <c r="HE21" s="13">
        <v>4</v>
      </c>
      <c r="HF21" s="13">
        <v>0</v>
      </c>
      <c r="HH21" s="13">
        <v>0</v>
      </c>
      <c r="HI21" s="13">
        <v>1</v>
      </c>
      <c r="HJ21" s="13">
        <v>4</v>
      </c>
      <c r="HK21" s="13">
        <v>1</v>
      </c>
      <c r="HL21" s="13">
        <v>3</v>
      </c>
      <c r="HM21" s="13">
        <v>6</v>
      </c>
      <c r="HN21" s="13">
        <v>4</v>
      </c>
      <c r="HO21" s="13">
        <v>8</v>
      </c>
      <c r="HP21" s="13">
        <v>3</v>
      </c>
      <c r="HQ21" s="14" t="s">
        <v>62</v>
      </c>
      <c r="HR21" s="13">
        <f>FX21+FY21</f>
        <v>70.83333333333334</v>
      </c>
      <c r="HS21" s="13">
        <v>2</v>
      </c>
      <c r="HT21" s="13">
        <v>0</v>
      </c>
      <c r="HU21" s="13">
        <v>652</v>
      </c>
      <c r="HV21" s="13">
        <f>HU21/FH21</f>
        <v>22.482758620689655</v>
      </c>
      <c r="HW21" s="13">
        <v>0</v>
      </c>
    </row>
    <row r="22" spans="1:231" s="13" customFormat="1" ht="15.75">
      <c r="A22" s="11">
        <v>14</v>
      </c>
      <c r="B22" s="46" t="s">
        <v>58</v>
      </c>
      <c r="C22" s="13">
        <v>14</v>
      </c>
      <c r="D22" s="13">
        <v>45</v>
      </c>
      <c r="E22" s="13">
        <v>12</v>
      </c>
      <c r="F22" s="13">
        <v>3</v>
      </c>
      <c r="G22" s="13">
        <v>5</v>
      </c>
      <c r="H22" s="13">
        <v>4</v>
      </c>
      <c r="I22" s="13">
        <v>14</v>
      </c>
      <c r="J22" s="13">
        <v>16</v>
      </c>
      <c r="K22" s="13">
        <f>I22-J22</f>
        <v>-2</v>
      </c>
      <c r="L22" s="13">
        <v>0</v>
      </c>
      <c r="P22" s="13">
        <v>1</v>
      </c>
      <c r="Q22" s="13">
        <v>45</v>
      </c>
      <c r="R22" s="13">
        <v>1</v>
      </c>
      <c r="S22" s="13">
        <v>3</v>
      </c>
      <c r="T22" s="13">
        <f>100*(I22-R22)/Q22</f>
        <v>28.88888888888889</v>
      </c>
      <c r="U22" s="13">
        <f>100*(J22-S22)/Q22</f>
        <v>28.88888888888889</v>
      </c>
      <c r="V22" s="13">
        <v>69.1111111111111</v>
      </c>
      <c r="W22" s="13">
        <v>92</v>
      </c>
      <c r="X22" s="13">
        <v>45</v>
      </c>
      <c r="Y22" s="13">
        <v>2</v>
      </c>
      <c r="Z22" s="13">
        <v>73</v>
      </c>
      <c r="AA22" s="13">
        <v>11</v>
      </c>
      <c r="AB22" s="13">
        <f>100*AA22/X22</f>
        <v>24.444444444444443</v>
      </c>
      <c r="AC22" s="13">
        <v>1</v>
      </c>
      <c r="AD22" s="13">
        <f>100*AC22/Y22</f>
        <v>50</v>
      </c>
      <c r="AE22" s="13">
        <v>33</v>
      </c>
      <c r="AF22" s="13">
        <f>100*AE22/Z22</f>
        <v>45.205479452054796</v>
      </c>
      <c r="AG22" s="13">
        <v>47</v>
      </c>
      <c r="AH22" s="13">
        <v>11</v>
      </c>
      <c r="AI22" s="13">
        <v>4</v>
      </c>
      <c r="AJ22" s="13">
        <v>32</v>
      </c>
      <c r="AK22" s="13">
        <v>80</v>
      </c>
      <c r="AL22" s="13">
        <v>0</v>
      </c>
      <c r="AM22" s="13">
        <v>2</v>
      </c>
      <c r="AN22" s="13">
        <v>1</v>
      </c>
      <c r="AO22" s="13">
        <v>2</v>
      </c>
      <c r="AP22" s="13">
        <v>0</v>
      </c>
      <c r="AQ22" s="13">
        <v>2</v>
      </c>
      <c r="AR22" s="13">
        <v>1</v>
      </c>
      <c r="AS22" s="13">
        <v>7</v>
      </c>
      <c r="AT22" s="13">
        <v>0</v>
      </c>
      <c r="AU22" s="13">
        <v>4</v>
      </c>
      <c r="AV22" s="13">
        <v>2</v>
      </c>
      <c r="AW22" s="13">
        <v>4</v>
      </c>
      <c r="AX22" s="13">
        <v>0</v>
      </c>
      <c r="AY22" s="13">
        <v>6</v>
      </c>
      <c r="AZ22" s="13">
        <v>0</v>
      </c>
      <c r="BA22" s="13">
        <v>11</v>
      </c>
      <c r="BB22" s="13">
        <v>1</v>
      </c>
      <c r="BC22" s="13">
        <v>2</v>
      </c>
      <c r="BD22" s="13">
        <v>1</v>
      </c>
      <c r="BE22" s="13">
        <v>1</v>
      </c>
      <c r="BF22" s="13">
        <v>6</v>
      </c>
      <c r="BG22" s="13">
        <v>3</v>
      </c>
      <c r="BH22" s="13">
        <v>4</v>
      </c>
      <c r="BI22" s="13">
        <v>6</v>
      </c>
      <c r="BJ22" s="13">
        <v>3</v>
      </c>
      <c r="BK22" s="13">
        <v>5</v>
      </c>
      <c r="BL22" s="13">
        <v>18</v>
      </c>
      <c r="BM22" s="14" t="s">
        <v>57</v>
      </c>
      <c r="BN22" s="13">
        <f>T22+U22</f>
        <v>57.77777777777778</v>
      </c>
      <c r="BO22" s="13">
        <v>0</v>
      </c>
      <c r="BP22" s="13">
        <v>0</v>
      </c>
      <c r="BQ22" s="13">
        <v>1049</v>
      </c>
      <c r="BR22" s="13">
        <f>BQ22/D22</f>
        <v>23.31111111111111</v>
      </c>
      <c r="BS22" s="13">
        <v>1</v>
      </c>
      <c r="CB22" s="13">
        <f>MATCH(B22,'[2]Дано'!$C$11:$C$100,0)</f>
        <v>3</v>
      </c>
      <c r="CC22" s="13">
        <v>14</v>
      </c>
      <c r="CD22" s="46" t="s">
        <v>68</v>
      </c>
      <c r="CE22" s="13">
        <v>6</v>
      </c>
      <c r="CF22" s="13">
        <v>25</v>
      </c>
      <c r="CG22" s="13">
        <v>6</v>
      </c>
      <c r="CH22" s="13">
        <v>1</v>
      </c>
      <c r="CI22" s="13">
        <v>3</v>
      </c>
      <c r="CJ22" s="13">
        <v>2</v>
      </c>
      <c r="CK22" s="13">
        <v>7</v>
      </c>
      <c r="CL22" s="13">
        <v>9</v>
      </c>
      <c r="CM22" s="13">
        <f>CK22-CL22</f>
        <v>-2</v>
      </c>
      <c r="CN22" s="13">
        <v>0</v>
      </c>
      <c r="CQ22" s="13">
        <v>1</v>
      </c>
      <c r="CR22" s="13">
        <v>2</v>
      </c>
      <c r="CS22" s="13">
        <v>18</v>
      </c>
      <c r="CT22" s="13">
        <v>2</v>
      </c>
      <c r="CU22" s="13">
        <v>1</v>
      </c>
      <c r="CV22" s="13">
        <f>100*(CK22-CT22)/CS22</f>
        <v>27.77777777777778</v>
      </c>
      <c r="CW22" s="13">
        <f>100*(CL22-CU22)/CS22</f>
        <v>44.44444444444444</v>
      </c>
      <c r="CX22" s="13">
        <v>41.05555555555556</v>
      </c>
      <c r="CY22" s="13">
        <v>52</v>
      </c>
      <c r="CZ22" s="13">
        <v>19</v>
      </c>
      <c r="DA22" s="13">
        <v>7</v>
      </c>
      <c r="DB22" s="13">
        <v>34</v>
      </c>
      <c r="DC22" s="13">
        <v>6</v>
      </c>
      <c r="DD22" s="13">
        <f>100*DC22/CZ22</f>
        <v>31.57894736842105</v>
      </c>
      <c r="DF22" s="13">
        <f>100*DE22/DA22</f>
        <v>0</v>
      </c>
      <c r="DG22" s="13">
        <v>19</v>
      </c>
      <c r="DH22" s="13">
        <f>100*DG22/DB22</f>
        <v>55.88235294117647</v>
      </c>
      <c r="DI22" s="13">
        <v>27</v>
      </c>
      <c r="DJ22" s="13">
        <v>5</v>
      </c>
      <c r="DK22" s="13">
        <v>3</v>
      </c>
      <c r="DL22" s="13">
        <v>19</v>
      </c>
      <c r="DM22" s="13">
        <v>47</v>
      </c>
      <c r="DN22" s="13">
        <v>0</v>
      </c>
      <c r="DO22" s="13">
        <v>1</v>
      </c>
      <c r="DP22" s="13">
        <v>1</v>
      </c>
      <c r="DQ22" s="13">
        <v>1</v>
      </c>
      <c r="DR22" s="13">
        <v>0</v>
      </c>
      <c r="DS22" s="13">
        <v>2</v>
      </c>
      <c r="DT22" s="13">
        <v>4</v>
      </c>
      <c r="DU22" s="13">
        <v>4</v>
      </c>
      <c r="DV22" s="13">
        <v>0</v>
      </c>
      <c r="DW22" s="13">
        <v>2</v>
      </c>
      <c r="DX22" s="13">
        <v>1</v>
      </c>
      <c r="DY22" s="13">
        <v>3</v>
      </c>
      <c r="DZ22" s="13">
        <v>2</v>
      </c>
      <c r="EA22" s="13">
        <v>2</v>
      </c>
      <c r="EB22" s="13">
        <v>3</v>
      </c>
      <c r="EC22" s="13">
        <v>3</v>
      </c>
      <c r="ED22" s="13">
        <v>0</v>
      </c>
      <c r="EE22" s="13">
        <v>2</v>
      </c>
      <c r="EF22" s="13">
        <v>0</v>
      </c>
      <c r="EG22" s="13">
        <v>2</v>
      </c>
      <c r="EH22" s="13">
        <v>5</v>
      </c>
      <c r="EI22" s="13">
        <v>2</v>
      </c>
      <c r="EJ22" s="13">
        <v>3</v>
      </c>
      <c r="EK22" s="13">
        <v>3</v>
      </c>
      <c r="EL22" s="13">
        <v>1</v>
      </c>
      <c r="EM22" s="13">
        <v>2</v>
      </c>
      <c r="EN22" s="13">
        <v>9</v>
      </c>
      <c r="EO22" s="14" t="s">
        <v>57</v>
      </c>
      <c r="EP22" s="13">
        <f>CV22+CW22</f>
        <v>72.22222222222223</v>
      </c>
      <c r="EQ22" s="13">
        <v>0</v>
      </c>
      <c r="ER22" s="13">
        <v>0</v>
      </c>
      <c r="ES22" s="13">
        <v>676</v>
      </c>
      <c r="ET22" s="13">
        <f>ES22/CF22</f>
        <v>27.04</v>
      </c>
      <c r="EU22" s="13">
        <v>0</v>
      </c>
      <c r="FE22" s="13">
        <v>14</v>
      </c>
      <c r="FF22" s="46" t="s">
        <v>58</v>
      </c>
      <c r="FG22" s="13">
        <v>7</v>
      </c>
      <c r="FH22" s="13">
        <v>23</v>
      </c>
      <c r="FI22" s="13">
        <v>6</v>
      </c>
      <c r="FJ22" s="13">
        <v>2</v>
      </c>
      <c r="FK22" s="13">
        <v>1</v>
      </c>
      <c r="FL22" s="13">
        <v>3</v>
      </c>
      <c r="FM22" s="13">
        <v>7</v>
      </c>
      <c r="FN22" s="13">
        <v>9</v>
      </c>
      <c r="FO22" s="13">
        <f>FM22-FN22</f>
        <v>-2</v>
      </c>
      <c r="FP22" s="13">
        <v>0</v>
      </c>
      <c r="FU22" s="13">
        <v>23</v>
      </c>
      <c r="FW22" s="13">
        <v>2</v>
      </c>
      <c r="FX22" s="13">
        <f>100*(FM22-FV22)/FU22</f>
        <v>30.434782608695652</v>
      </c>
      <c r="FY22" s="13">
        <f>100*(FN22-FW22)/FU22</f>
        <v>30.434782608695652</v>
      </c>
      <c r="FZ22" s="13">
        <v>33.77777777777777</v>
      </c>
      <c r="GA22" s="13">
        <v>48</v>
      </c>
      <c r="GB22" s="13">
        <v>22</v>
      </c>
      <c r="GC22" s="13">
        <v>2</v>
      </c>
      <c r="GD22" s="13">
        <v>36</v>
      </c>
      <c r="GE22" s="13">
        <v>5</v>
      </c>
      <c r="GF22" s="13">
        <f>100*GE22/GB22</f>
        <v>22.727272727272727</v>
      </c>
      <c r="GG22" s="13">
        <v>1</v>
      </c>
      <c r="GH22" s="13">
        <f>100*GG22/GC22</f>
        <v>50</v>
      </c>
      <c r="GI22" s="13">
        <v>17</v>
      </c>
      <c r="GJ22" s="13">
        <f>100*GI22/GD22</f>
        <v>47.22222222222222</v>
      </c>
      <c r="GK22" s="13">
        <v>25</v>
      </c>
      <c r="GL22" s="13">
        <v>6</v>
      </c>
      <c r="GM22" s="13">
        <v>3</v>
      </c>
      <c r="GN22" s="13">
        <v>16</v>
      </c>
      <c r="GO22" s="13">
        <v>47</v>
      </c>
      <c r="GP22" s="13">
        <v>2</v>
      </c>
      <c r="GQ22" s="13">
        <v>2</v>
      </c>
      <c r="GR22" s="13">
        <v>0</v>
      </c>
      <c r="GS22" s="13">
        <v>2</v>
      </c>
      <c r="GT22" s="13">
        <v>0</v>
      </c>
      <c r="GU22" s="13">
        <v>3</v>
      </c>
      <c r="GV22" s="13">
        <v>0</v>
      </c>
      <c r="GW22" s="13">
        <v>4</v>
      </c>
      <c r="GX22" s="13">
        <v>2</v>
      </c>
      <c r="GY22" s="13">
        <v>3</v>
      </c>
      <c r="GZ22" s="13">
        <v>5</v>
      </c>
      <c r="HA22" s="13">
        <v>5</v>
      </c>
      <c r="HB22" s="13">
        <v>3</v>
      </c>
      <c r="HC22" s="13">
        <v>3</v>
      </c>
      <c r="HD22" s="13">
        <v>6</v>
      </c>
      <c r="HE22" s="13">
        <v>6</v>
      </c>
      <c r="HF22" s="13">
        <v>0</v>
      </c>
      <c r="HG22" s="13">
        <v>3</v>
      </c>
      <c r="HH22" s="13">
        <v>0</v>
      </c>
      <c r="HJ22" s="13">
        <v>5</v>
      </c>
      <c r="HK22" s="13">
        <v>2</v>
      </c>
      <c r="HL22" s="13">
        <v>1</v>
      </c>
      <c r="HM22" s="13">
        <v>3</v>
      </c>
      <c r="HN22" s="13">
        <v>2</v>
      </c>
      <c r="HO22" s="13">
        <v>5</v>
      </c>
      <c r="HP22" s="13">
        <v>5</v>
      </c>
      <c r="HQ22" s="14" t="s">
        <v>59</v>
      </c>
      <c r="HR22" s="13">
        <f>FX22+FY22</f>
        <v>60.869565217391305</v>
      </c>
      <c r="HS22" s="13">
        <v>0</v>
      </c>
      <c r="HT22" s="13">
        <v>0</v>
      </c>
      <c r="HU22" s="13">
        <v>562</v>
      </c>
      <c r="HV22" s="13">
        <f>HU22/FH22</f>
        <v>24.434782608695652</v>
      </c>
      <c r="HW22" s="13">
        <v>0</v>
      </c>
    </row>
    <row r="23" spans="1:231" s="13" customFormat="1" ht="15.75">
      <c r="A23" s="11">
        <v>15</v>
      </c>
      <c r="B23" s="46" t="s">
        <v>69</v>
      </c>
      <c r="C23" s="13">
        <v>13</v>
      </c>
      <c r="D23" s="13">
        <v>43</v>
      </c>
      <c r="E23" s="13">
        <v>12</v>
      </c>
      <c r="F23" s="13">
        <v>4</v>
      </c>
      <c r="G23" s="13">
        <v>1</v>
      </c>
      <c r="H23" s="13">
        <v>7</v>
      </c>
      <c r="I23" s="13">
        <v>14</v>
      </c>
      <c r="J23" s="13">
        <v>21</v>
      </c>
      <c r="K23" s="13">
        <f>I23-J23</f>
        <v>-7</v>
      </c>
      <c r="L23" s="13">
        <v>0</v>
      </c>
      <c r="O23" s="13">
        <v>1</v>
      </c>
      <c r="Q23" s="13">
        <v>45</v>
      </c>
      <c r="R23" s="13">
        <v>3</v>
      </c>
      <c r="S23" s="13">
        <v>2</v>
      </c>
      <c r="T23" s="13">
        <f>100*(I23-R23)/Q23</f>
        <v>24.444444444444443</v>
      </c>
      <c r="U23" s="13">
        <f>100*(J23-S23)/Q23</f>
        <v>42.22222222222222</v>
      </c>
      <c r="V23" s="13">
        <v>66.27777777777779</v>
      </c>
      <c r="W23" s="13">
        <v>93</v>
      </c>
      <c r="X23" s="13">
        <v>56</v>
      </c>
      <c r="Y23" s="13">
        <v>22</v>
      </c>
      <c r="Z23" s="13">
        <v>42</v>
      </c>
      <c r="AA23" s="13">
        <v>14</v>
      </c>
      <c r="AB23" s="13">
        <f>100*AA23/X23</f>
        <v>25</v>
      </c>
      <c r="AC23" s="13">
        <v>7</v>
      </c>
      <c r="AD23" s="13">
        <f>100*AC23/Y23</f>
        <v>31.818181818181817</v>
      </c>
      <c r="AE23" s="13">
        <v>22</v>
      </c>
      <c r="AF23" s="13">
        <f>100*AE23/Z23</f>
        <v>52.38095238095238</v>
      </c>
      <c r="AG23" s="13">
        <v>50</v>
      </c>
      <c r="AH23" s="13">
        <v>12</v>
      </c>
      <c r="AI23" s="13">
        <v>4</v>
      </c>
      <c r="AJ23" s="13">
        <v>34</v>
      </c>
      <c r="AK23" s="13">
        <v>68</v>
      </c>
      <c r="AL23" s="13">
        <v>1</v>
      </c>
      <c r="AM23" s="13">
        <v>1</v>
      </c>
      <c r="AN23" s="13">
        <v>0</v>
      </c>
      <c r="AO23" s="13">
        <v>1</v>
      </c>
      <c r="AP23" s="13">
        <v>0</v>
      </c>
      <c r="AQ23" s="13">
        <v>3</v>
      </c>
      <c r="AR23" s="13">
        <v>0</v>
      </c>
      <c r="AS23" s="13">
        <v>3</v>
      </c>
      <c r="AT23" s="13">
        <v>6</v>
      </c>
      <c r="AU23" s="13">
        <v>6</v>
      </c>
      <c r="AV23" s="13">
        <v>1</v>
      </c>
      <c r="AW23" s="13">
        <v>2</v>
      </c>
      <c r="AX23" s="13">
        <v>3</v>
      </c>
      <c r="AY23" s="13">
        <v>3</v>
      </c>
      <c r="AZ23" s="13">
        <v>12</v>
      </c>
      <c r="BA23" s="13">
        <v>12</v>
      </c>
      <c r="BB23" s="13">
        <v>0</v>
      </c>
      <c r="BC23" s="13">
        <v>1</v>
      </c>
      <c r="BD23" s="13">
        <v>0</v>
      </c>
      <c r="BF23" s="13">
        <v>8</v>
      </c>
      <c r="BG23" s="13">
        <v>2</v>
      </c>
      <c r="BH23" s="13">
        <v>3</v>
      </c>
      <c r="BI23" s="13">
        <v>5</v>
      </c>
      <c r="BJ23" s="13">
        <v>3</v>
      </c>
      <c r="BK23" s="13">
        <v>9</v>
      </c>
      <c r="BL23" s="13">
        <v>13</v>
      </c>
      <c r="BM23" s="14" t="s">
        <v>59</v>
      </c>
      <c r="BN23" s="13">
        <f>T23+U23</f>
        <v>66.66666666666666</v>
      </c>
      <c r="BO23" s="13">
        <v>0</v>
      </c>
      <c r="BP23" s="13">
        <v>0</v>
      </c>
      <c r="BQ23" s="13">
        <v>992</v>
      </c>
      <c r="BR23" s="13">
        <f>BQ23/D23</f>
        <v>23.069767441860463</v>
      </c>
      <c r="BS23" s="13">
        <v>0</v>
      </c>
      <c r="CB23" s="13">
        <f>MATCH(B23,'[2]Дано'!$C$11:$C$100,0)</f>
        <v>6</v>
      </c>
      <c r="CC23" s="13">
        <v>15</v>
      </c>
      <c r="CD23" s="46" t="s">
        <v>61</v>
      </c>
      <c r="CE23" s="13">
        <v>4</v>
      </c>
      <c r="CF23" s="13">
        <v>19</v>
      </c>
      <c r="CG23" s="13">
        <v>6</v>
      </c>
      <c r="CI23" s="13">
        <v>4</v>
      </c>
      <c r="CJ23" s="13">
        <v>2</v>
      </c>
      <c r="CK23" s="13">
        <v>6</v>
      </c>
      <c r="CL23" s="13">
        <v>9</v>
      </c>
      <c r="CM23" s="13">
        <f>CK23-CL23</f>
        <v>-3</v>
      </c>
      <c r="CN23" s="13">
        <v>0</v>
      </c>
      <c r="CS23" s="13">
        <v>24</v>
      </c>
      <c r="CT23" s="13">
        <v>1</v>
      </c>
      <c r="CV23" s="13">
        <f>100*(CK23-CT23)/CS23</f>
        <v>20.833333333333332</v>
      </c>
      <c r="CW23" s="13">
        <f>100*(CL23-CU23)/CS23</f>
        <v>37.5</v>
      </c>
      <c r="CX23" s="13">
        <v>28.88888888888889</v>
      </c>
      <c r="CY23" s="13">
        <v>41</v>
      </c>
      <c r="CZ23" s="13">
        <v>33</v>
      </c>
      <c r="DA23" s="13">
        <v>19</v>
      </c>
      <c r="DB23" s="13">
        <v>8</v>
      </c>
      <c r="DC23" s="13">
        <v>9</v>
      </c>
      <c r="DD23" s="13">
        <f>100*DC23/CZ23</f>
        <v>27.272727272727273</v>
      </c>
      <c r="DE23" s="13">
        <v>5</v>
      </c>
      <c r="DF23" s="13">
        <f>100*DE23/DA23</f>
        <v>26.31578947368421</v>
      </c>
      <c r="DG23" s="13">
        <v>5</v>
      </c>
      <c r="DH23" s="13">
        <f>100*DG23/DB23</f>
        <v>62.5</v>
      </c>
      <c r="DI23" s="13">
        <v>22</v>
      </c>
      <c r="DJ23" s="13">
        <v>9</v>
      </c>
      <c r="DK23" s="13">
        <v>2</v>
      </c>
      <c r="DL23" s="13">
        <v>11</v>
      </c>
      <c r="DM23" s="13">
        <v>55</v>
      </c>
      <c r="DN23" s="13">
        <v>0</v>
      </c>
      <c r="DP23" s="13">
        <v>1</v>
      </c>
      <c r="DQ23" s="13">
        <v>2</v>
      </c>
      <c r="DR23" s="13">
        <v>0</v>
      </c>
      <c r="DS23" s="13">
        <v>1</v>
      </c>
      <c r="DT23" s="13">
        <v>6</v>
      </c>
      <c r="DU23" s="13">
        <v>6</v>
      </c>
      <c r="DV23" s="13">
        <v>0</v>
      </c>
      <c r="DW23" s="13">
        <v>1</v>
      </c>
      <c r="DX23" s="13">
        <v>1</v>
      </c>
      <c r="DY23" s="13">
        <v>2</v>
      </c>
      <c r="DZ23" s="13">
        <v>3</v>
      </c>
      <c r="EA23" s="13">
        <v>3</v>
      </c>
      <c r="EB23" s="13">
        <v>6</v>
      </c>
      <c r="EC23" s="13">
        <v>6</v>
      </c>
      <c r="ED23" s="13">
        <v>0</v>
      </c>
      <c r="EE23" s="13">
        <v>1</v>
      </c>
      <c r="EF23" s="13">
        <v>0</v>
      </c>
      <c r="EH23" s="13">
        <v>2</v>
      </c>
      <c r="EI23" s="13">
        <v>1</v>
      </c>
      <c r="EJ23" s="13">
        <v>3</v>
      </c>
      <c r="EM23" s="13">
        <v>2</v>
      </c>
      <c r="EN23" s="13">
        <v>11</v>
      </c>
      <c r="EO23" s="14" t="s">
        <v>57</v>
      </c>
      <c r="EP23" s="13">
        <f>CV23+CW23</f>
        <v>58.33333333333333</v>
      </c>
      <c r="EQ23" s="13">
        <v>0</v>
      </c>
      <c r="ER23" s="13">
        <v>2</v>
      </c>
      <c r="ES23" s="13">
        <v>342</v>
      </c>
      <c r="ET23" s="13">
        <f>ES23/CF23</f>
        <v>18</v>
      </c>
      <c r="EU23" s="13">
        <v>1</v>
      </c>
      <c r="FE23" s="13">
        <v>15</v>
      </c>
      <c r="FF23" s="46" t="s">
        <v>77</v>
      </c>
      <c r="FG23" s="13">
        <v>5</v>
      </c>
      <c r="FH23" s="13">
        <v>25</v>
      </c>
      <c r="FI23" s="13">
        <v>6</v>
      </c>
      <c r="FJ23" s="13">
        <v>1</v>
      </c>
      <c r="FK23" s="13">
        <v>2</v>
      </c>
      <c r="FL23" s="13">
        <v>3</v>
      </c>
      <c r="FM23" s="13">
        <v>9</v>
      </c>
      <c r="FN23" s="13">
        <v>10</v>
      </c>
      <c r="FO23" s="13">
        <f>FM23-FN23</f>
        <v>-1</v>
      </c>
      <c r="FP23" s="13">
        <v>0</v>
      </c>
      <c r="FT23" s="13">
        <v>1</v>
      </c>
      <c r="FU23" s="13">
        <v>23</v>
      </c>
      <c r="FV23" s="13">
        <v>2</v>
      </c>
      <c r="FW23" s="13">
        <v>2</v>
      </c>
      <c r="FX23" s="13">
        <f>100*(FM23-FV23)/FU23</f>
        <v>30.434782608695652</v>
      </c>
      <c r="FY23" s="13">
        <f>100*(FN23-FW23)/FU23</f>
        <v>34.78260869565217</v>
      </c>
      <c r="FZ23" s="13">
        <v>33.77777777777778</v>
      </c>
      <c r="GA23" s="13">
        <v>51</v>
      </c>
      <c r="GB23" s="13">
        <v>21</v>
      </c>
      <c r="GC23" s="13">
        <v>9</v>
      </c>
      <c r="GD23" s="13">
        <v>30</v>
      </c>
      <c r="GE23" s="13">
        <v>6</v>
      </c>
      <c r="GF23" s="13">
        <f>100*GE23/GB23</f>
        <v>28.571428571428573</v>
      </c>
      <c r="GG23" s="13">
        <v>3</v>
      </c>
      <c r="GH23" s="13">
        <f>100*GG23/GC23</f>
        <v>33.333333333333336</v>
      </c>
      <c r="GI23" s="13">
        <v>16</v>
      </c>
      <c r="GJ23" s="13">
        <f>100*GI23/GD23</f>
        <v>53.333333333333336</v>
      </c>
      <c r="GK23" s="13">
        <v>26</v>
      </c>
      <c r="GL23" s="13">
        <v>7</v>
      </c>
      <c r="GM23" s="13">
        <v>3</v>
      </c>
      <c r="GN23" s="13">
        <v>16</v>
      </c>
      <c r="GO23" s="13">
        <v>68</v>
      </c>
      <c r="GP23" s="13">
        <v>0</v>
      </c>
      <c r="GQ23" s="13">
        <v>2</v>
      </c>
      <c r="GR23" s="13">
        <v>1</v>
      </c>
      <c r="GS23" s="13">
        <v>2</v>
      </c>
      <c r="GT23" s="13">
        <v>0</v>
      </c>
      <c r="GU23" s="13">
        <v>1</v>
      </c>
      <c r="GV23" s="13">
        <v>1</v>
      </c>
      <c r="GW23" s="13">
        <v>3</v>
      </c>
      <c r="GX23" s="13">
        <v>0</v>
      </c>
      <c r="GY23" s="13">
        <v>5</v>
      </c>
      <c r="GZ23" s="13">
        <v>6</v>
      </c>
      <c r="HA23" s="13">
        <v>6</v>
      </c>
      <c r="HB23" s="13">
        <v>3</v>
      </c>
      <c r="HC23" s="13">
        <v>3</v>
      </c>
      <c r="HD23" s="13">
        <v>4</v>
      </c>
      <c r="HE23" s="13">
        <v>4</v>
      </c>
      <c r="HF23" s="13">
        <v>0</v>
      </c>
      <c r="HG23" s="13">
        <v>1</v>
      </c>
      <c r="HH23" s="13">
        <v>0</v>
      </c>
      <c r="HI23" s="13">
        <v>1</v>
      </c>
      <c r="HJ23" s="13">
        <v>4</v>
      </c>
      <c r="HK23" s="13">
        <v>2</v>
      </c>
      <c r="HL23" s="13">
        <v>1</v>
      </c>
      <c r="HM23" s="13">
        <v>3</v>
      </c>
      <c r="HO23" s="13">
        <v>3</v>
      </c>
      <c r="HP23" s="13">
        <v>12</v>
      </c>
      <c r="HQ23" s="14" t="s">
        <v>57</v>
      </c>
      <c r="HR23" s="13">
        <f>FX23+FY23</f>
        <v>65.21739130434783</v>
      </c>
      <c r="HS23" s="13">
        <v>1</v>
      </c>
      <c r="HT23" s="13">
        <v>0</v>
      </c>
      <c r="HU23" s="13">
        <v>456</v>
      </c>
      <c r="HV23" s="13">
        <f>HU23/FH23</f>
        <v>18.24</v>
      </c>
      <c r="HW23" s="13">
        <v>0</v>
      </c>
    </row>
    <row r="24" spans="1:231" s="13" customFormat="1" ht="15.75">
      <c r="A24" s="11">
        <v>16</v>
      </c>
      <c r="B24" s="46" t="s">
        <v>63</v>
      </c>
      <c r="C24" s="13">
        <v>12</v>
      </c>
      <c r="D24" s="13">
        <v>50</v>
      </c>
      <c r="E24" s="13">
        <v>12</v>
      </c>
      <c r="F24" s="13">
        <v>3</v>
      </c>
      <c r="G24" s="13">
        <v>3</v>
      </c>
      <c r="H24" s="13">
        <v>6</v>
      </c>
      <c r="I24" s="13">
        <v>14</v>
      </c>
      <c r="J24" s="13">
        <v>17</v>
      </c>
      <c r="K24" s="13">
        <f>I24-J24</f>
        <v>-3</v>
      </c>
      <c r="L24" s="13">
        <v>0</v>
      </c>
      <c r="P24" s="13">
        <v>1</v>
      </c>
      <c r="Q24" s="13">
        <v>38</v>
      </c>
      <c r="R24" s="13">
        <v>3</v>
      </c>
      <c r="S24" s="13">
        <v>3</v>
      </c>
      <c r="T24" s="13">
        <f>100*(I24-R24)/Q24</f>
        <v>28.94736842105263</v>
      </c>
      <c r="U24" s="13">
        <f>100*(J24-S24)/Q24</f>
        <v>36.8421052631579</v>
      </c>
      <c r="V24" s="13">
        <v>74.55555555555556</v>
      </c>
      <c r="W24" s="13">
        <v>103</v>
      </c>
      <c r="X24" s="13">
        <v>47</v>
      </c>
      <c r="Y24" s="13">
        <v>21</v>
      </c>
      <c r="Z24" s="13">
        <v>52</v>
      </c>
      <c r="AA24" s="13">
        <v>12</v>
      </c>
      <c r="AB24" s="13">
        <f>100*AA24/X24</f>
        <v>25.53191489361702</v>
      </c>
      <c r="AC24" s="13">
        <v>7</v>
      </c>
      <c r="AD24" s="13">
        <f>100*AC24/Y24</f>
        <v>33.333333333333336</v>
      </c>
      <c r="AE24" s="13">
        <v>31</v>
      </c>
      <c r="AF24" s="13">
        <f>100*AE24/Z24</f>
        <v>59.61538461538461</v>
      </c>
      <c r="AG24" s="13">
        <v>53</v>
      </c>
      <c r="AH24" s="13">
        <v>14</v>
      </c>
      <c r="AI24" s="13">
        <v>7</v>
      </c>
      <c r="AJ24" s="13">
        <v>32</v>
      </c>
      <c r="AK24" s="13">
        <v>96</v>
      </c>
      <c r="AL24" s="13">
        <v>0</v>
      </c>
      <c r="AM24" s="13">
        <v>1</v>
      </c>
      <c r="AN24" s="13">
        <v>0</v>
      </c>
      <c r="AO24" s="13">
        <v>1</v>
      </c>
      <c r="AP24" s="13">
        <v>2</v>
      </c>
      <c r="AQ24" s="13">
        <v>2</v>
      </c>
      <c r="AR24" s="13">
        <v>2</v>
      </c>
      <c r="AS24" s="13">
        <v>5</v>
      </c>
      <c r="AT24" s="13">
        <v>5</v>
      </c>
      <c r="AU24" s="13">
        <v>5</v>
      </c>
      <c r="AV24" s="13">
        <v>0</v>
      </c>
      <c r="AW24" s="13">
        <v>2</v>
      </c>
      <c r="AX24" s="13">
        <v>1</v>
      </c>
      <c r="AY24" s="13">
        <v>4</v>
      </c>
      <c r="AZ24" s="13">
        <v>4</v>
      </c>
      <c r="BA24" s="13">
        <v>7</v>
      </c>
      <c r="BB24" s="13">
        <v>0</v>
      </c>
      <c r="BC24" s="13">
        <v>1</v>
      </c>
      <c r="BD24" s="13">
        <v>0</v>
      </c>
      <c r="BE24" s="13">
        <v>1</v>
      </c>
      <c r="BF24" s="13">
        <v>8</v>
      </c>
      <c r="BG24" s="13">
        <v>2</v>
      </c>
      <c r="BH24" s="13">
        <v>4</v>
      </c>
      <c r="BI24" s="13">
        <v>9</v>
      </c>
      <c r="BJ24" s="13">
        <v>5</v>
      </c>
      <c r="BK24" s="13">
        <v>7</v>
      </c>
      <c r="BL24" s="13">
        <v>15</v>
      </c>
      <c r="BM24" s="14" t="s">
        <v>62</v>
      </c>
      <c r="BN24" s="13">
        <f>T24+U24</f>
        <v>65.78947368421052</v>
      </c>
      <c r="BO24" s="13">
        <v>0</v>
      </c>
      <c r="BP24" s="13">
        <v>0</v>
      </c>
      <c r="BQ24" s="13">
        <v>1179</v>
      </c>
      <c r="BR24" s="13">
        <f>BQ24/D24</f>
        <v>23.58</v>
      </c>
      <c r="BS24" s="13">
        <v>1</v>
      </c>
      <c r="CB24" s="13">
        <f>MATCH(B24,'[2]Дано'!$C$11:$C$100,0)</f>
        <v>7</v>
      </c>
      <c r="CC24" s="13">
        <v>16</v>
      </c>
      <c r="CD24" s="46" t="s">
        <v>60</v>
      </c>
      <c r="CE24" s="13">
        <v>3</v>
      </c>
      <c r="CF24" s="13">
        <v>28</v>
      </c>
      <c r="CG24" s="13">
        <v>6</v>
      </c>
      <c r="CH24" s="13">
        <v>1</v>
      </c>
      <c r="CJ24" s="13">
        <v>5</v>
      </c>
      <c r="CK24" s="13">
        <v>6</v>
      </c>
      <c r="CL24" s="13">
        <v>8</v>
      </c>
      <c r="CM24" s="13">
        <f>CK24-CL24</f>
        <v>-2</v>
      </c>
      <c r="CN24" s="13">
        <v>0</v>
      </c>
      <c r="CP24" s="13">
        <v>1</v>
      </c>
      <c r="CR24" s="13">
        <v>1</v>
      </c>
      <c r="CS24" s="13">
        <v>15</v>
      </c>
      <c r="CT24" s="13">
        <v>1</v>
      </c>
      <c r="CU24" s="13">
        <v>4</v>
      </c>
      <c r="CV24" s="13">
        <f>100*(CK24-CT24)/CS24</f>
        <v>33.333333333333336</v>
      </c>
      <c r="CW24" s="13">
        <f>100*(CL24-CU24)/CS24</f>
        <v>26.666666666666668</v>
      </c>
      <c r="CX24" s="13">
        <v>40.166666666666664</v>
      </c>
      <c r="CY24" s="13">
        <v>58</v>
      </c>
      <c r="CZ24" s="13">
        <v>24</v>
      </c>
      <c r="DA24" s="13">
        <v>5</v>
      </c>
      <c r="DB24" s="13">
        <v>31</v>
      </c>
      <c r="DC24" s="13">
        <v>10</v>
      </c>
      <c r="DD24" s="13">
        <f>100*DC24/CZ24</f>
        <v>41.666666666666664</v>
      </c>
      <c r="DE24" s="13">
        <v>1</v>
      </c>
      <c r="DF24" s="13">
        <f>100*DE24/DA24</f>
        <v>20</v>
      </c>
      <c r="DG24" s="13">
        <v>17</v>
      </c>
      <c r="DH24" s="13">
        <f>100*DG24/DB24</f>
        <v>54.83870967741935</v>
      </c>
      <c r="DI24" s="13">
        <v>30</v>
      </c>
      <c r="DJ24" s="13">
        <v>12</v>
      </c>
      <c r="DK24" s="13">
        <v>6</v>
      </c>
      <c r="DL24" s="13">
        <v>12</v>
      </c>
      <c r="DM24" s="13">
        <v>21</v>
      </c>
      <c r="DN24" s="13">
        <v>1</v>
      </c>
      <c r="DO24" s="13">
        <v>1</v>
      </c>
      <c r="DP24" s="13">
        <v>0</v>
      </c>
      <c r="DR24" s="13">
        <v>0</v>
      </c>
      <c r="DS24" s="13">
        <v>5</v>
      </c>
      <c r="DT24" s="13">
        <v>0</v>
      </c>
      <c r="DU24" s="13">
        <v>5</v>
      </c>
      <c r="DV24" s="13">
        <v>6</v>
      </c>
      <c r="DW24" s="13">
        <v>6</v>
      </c>
      <c r="DX24" s="13">
        <v>1</v>
      </c>
      <c r="DY24" s="13">
        <v>1</v>
      </c>
      <c r="DZ24" s="13">
        <v>1</v>
      </c>
      <c r="EA24" s="13">
        <v>2</v>
      </c>
      <c r="EB24" s="13">
        <v>0</v>
      </c>
      <c r="EC24" s="13">
        <v>5</v>
      </c>
      <c r="ED24" s="13">
        <v>0</v>
      </c>
      <c r="EE24" s="13">
        <v>2</v>
      </c>
      <c r="EF24" s="13">
        <v>1</v>
      </c>
      <c r="EG24" s="13">
        <v>1</v>
      </c>
      <c r="EH24" s="13">
        <v>3</v>
      </c>
      <c r="EI24" s="13">
        <v>2</v>
      </c>
      <c r="EJ24" s="13">
        <v>2</v>
      </c>
      <c r="EK24" s="13">
        <v>3</v>
      </c>
      <c r="EL24" s="13">
        <v>1</v>
      </c>
      <c r="EM24" s="13">
        <v>7</v>
      </c>
      <c r="EN24" s="13">
        <v>10</v>
      </c>
      <c r="EO24" s="14" t="s">
        <v>59</v>
      </c>
      <c r="EP24" s="13">
        <f>CV24+CW24</f>
        <v>60</v>
      </c>
      <c r="EQ24" s="13">
        <v>1</v>
      </c>
      <c r="ER24" s="13">
        <v>0</v>
      </c>
      <c r="ES24" s="13">
        <v>598</v>
      </c>
      <c r="ET24" s="13">
        <f>ES24/CF24</f>
        <v>21.357142857142858</v>
      </c>
      <c r="EU24" s="13">
        <v>0</v>
      </c>
      <c r="FE24" s="13">
        <v>16</v>
      </c>
      <c r="FF24" s="46" t="s">
        <v>67</v>
      </c>
      <c r="FG24" s="13">
        <v>3</v>
      </c>
      <c r="FH24" s="13">
        <v>20</v>
      </c>
      <c r="FI24" s="13">
        <v>6</v>
      </c>
      <c r="FK24" s="13">
        <v>3</v>
      </c>
      <c r="FL24" s="13">
        <v>3</v>
      </c>
      <c r="FM24" s="13">
        <v>9</v>
      </c>
      <c r="FN24" s="13">
        <v>14</v>
      </c>
      <c r="FO24" s="13">
        <f>FM24-FN24</f>
        <v>-5</v>
      </c>
      <c r="FP24" s="13">
        <v>0</v>
      </c>
      <c r="FU24" s="13">
        <v>34</v>
      </c>
      <c r="FV24" s="13">
        <v>1</v>
      </c>
      <c r="FW24" s="13">
        <v>1</v>
      </c>
      <c r="FX24" s="13">
        <f>100*(FM24-FV24)/FU24</f>
        <v>23.529411764705884</v>
      </c>
      <c r="FY24" s="13">
        <f>100*(FN24-FW24)/FU24</f>
        <v>38.23529411764706</v>
      </c>
      <c r="FZ24" s="13">
        <v>28.166666666666664</v>
      </c>
      <c r="GA24" s="13">
        <v>45</v>
      </c>
      <c r="GB24" s="13">
        <v>16</v>
      </c>
      <c r="GC24" s="13">
        <v>9</v>
      </c>
      <c r="GD24" s="13">
        <v>35</v>
      </c>
      <c r="GE24" s="13">
        <v>4</v>
      </c>
      <c r="GF24" s="13">
        <f>100*GE24/GB24</f>
        <v>25</v>
      </c>
      <c r="GG24" s="13">
        <v>1</v>
      </c>
      <c r="GH24" s="13">
        <f>100*GG24/GC24</f>
        <v>11.11111111111111</v>
      </c>
      <c r="GI24" s="13">
        <v>15</v>
      </c>
      <c r="GJ24" s="13">
        <f>100*GI24/GD24</f>
        <v>42.857142857142854</v>
      </c>
      <c r="GK24" s="13">
        <v>25</v>
      </c>
      <c r="GL24" s="13">
        <v>8</v>
      </c>
      <c r="GM24" s="13">
        <v>4</v>
      </c>
      <c r="GN24" s="13">
        <v>13</v>
      </c>
      <c r="GO24" s="13">
        <v>23</v>
      </c>
      <c r="GP24" s="13">
        <v>0</v>
      </c>
      <c r="GR24" s="13">
        <v>0</v>
      </c>
      <c r="GS24" s="13">
        <v>1</v>
      </c>
      <c r="GT24" s="13">
        <v>2</v>
      </c>
      <c r="GU24" s="13">
        <v>2</v>
      </c>
      <c r="GV24" s="13">
        <v>2</v>
      </c>
      <c r="GW24" s="13">
        <v>4</v>
      </c>
      <c r="GX24" s="13">
        <v>5</v>
      </c>
      <c r="GY24" s="13">
        <v>5</v>
      </c>
      <c r="GZ24" s="13">
        <v>0</v>
      </c>
      <c r="HA24" s="13">
        <v>3</v>
      </c>
      <c r="HB24" s="13">
        <v>3</v>
      </c>
      <c r="HC24" s="13">
        <v>3</v>
      </c>
      <c r="HD24" s="13">
        <v>6</v>
      </c>
      <c r="HE24" s="13">
        <v>6</v>
      </c>
      <c r="HF24" s="13">
        <v>0</v>
      </c>
      <c r="HG24" s="13">
        <v>2</v>
      </c>
      <c r="HH24" s="13">
        <v>0</v>
      </c>
      <c r="HJ24" s="13">
        <v>5</v>
      </c>
      <c r="HK24" s="13">
        <v>2</v>
      </c>
      <c r="HL24" s="13">
        <v>2</v>
      </c>
      <c r="HM24" s="13">
        <v>2</v>
      </c>
      <c r="HN24" s="13">
        <v>2</v>
      </c>
      <c r="HO24" s="13">
        <v>3</v>
      </c>
      <c r="HP24" s="13">
        <v>4</v>
      </c>
      <c r="HQ24" s="14" t="s">
        <v>62</v>
      </c>
      <c r="HR24" s="13">
        <f>FX24+FY24</f>
        <v>61.76470588235294</v>
      </c>
      <c r="HS24" s="13">
        <v>0</v>
      </c>
      <c r="HT24" s="13">
        <v>2</v>
      </c>
      <c r="HU24" s="13">
        <v>457</v>
      </c>
      <c r="HV24" s="13">
        <f>HU24/FH24</f>
        <v>22.85</v>
      </c>
      <c r="HW24" s="13">
        <v>1</v>
      </c>
    </row>
    <row r="25" spans="1:231" s="13" customFormat="1" ht="15.75">
      <c r="A25" s="11">
        <v>17</v>
      </c>
      <c r="B25" s="48" t="s">
        <v>71</v>
      </c>
      <c r="C25" s="13">
        <v>12</v>
      </c>
      <c r="D25" s="13">
        <v>49</v>
      </c>
      <c r="E25" s="13">
        <v>12</v>
      </c>
      <c r="F25" s="13">
        <v>3</v>
      </c>
      <c r="G25" s="13">
        <v>3</v>
      </c>
      <c r="H25" s="13">
        <v>6</v>
      </c>
      <c r="I25" s="13">
        <v>15</v>
      </c>
      <c r="J25" s="13">
        <v>18</v>
      </c>
      <c r="K25" s="13">
        <f>I25-J25</f>
        <v>-3</v>
      </c>
      <c r="L25" s="13">
        <v>0</v>
      </c>
      <c r="P25" s="13">
        <v>2</v>
      </c>
      <c r="Q25" s="13">
        <v>45</v>
      </c>
      <c r="R25" s="13">
        <v>2</v>
      </c>
      <c r="S25" s="13">
        <v>4</v>
      </c>
      <c r="T25" s="13">
        <f>100*(I25-R25)/Q25</f>
        <v>28.88888888888889</v>
      </c>
      <c r="U25" s="13">
        <f>100*(J25-S25)/Q25</f>
        <v>31.11111111111111</v>
      </c>
      <c r="V25" s="13">
        <v>75.33333333333333</v>
      </c>
      <c r="W25" s="13">
        <v>101</v>
      </c>
      <c r="X25" s="13">
        <v>40</v>
      </c>
      <c r="Y25" s="13">
        <v>15</v>
      </c>
      <c r="Z25" s="13">
        <v>65</v>
      </c>
      <c r="AA25" s="13">
        <v>13</v>
      </c>
      <c r="AB25" s="13">
        <f>100*AA25/X25</f>
        <v>32.5</v>
      </c>
      <c r="AC25" s="13">
        <v>2</v>
      </c>
      <c r="AD25" s="13">
        <f>100*AC25/Y25</f>
        <v>13.333333333333334</v>
      </c>
      <c r="AE25" s="13">
        <v>34</v>
      </c>
      <c r="AF25" s="13">
        <f>100*AE25/Z25</f>
        <v>52.30769230769231</v>
      </c>
      <c r="AG25" s="13">
        <v>52</v>
      </c>
      <c r="AH25" s="13">
        <v>13</v>
      </c>
      <c r="AI25" s="13">
        <v>5</v>
      </c>
      <c r="AJ25" s="13">
        <v>34</v>
      </c>
      <c r="AK25" s="13">
        <v>114</v>
      </c>
      <c r="AL25" s="13">
        <v>0</v>
      </c>
      <c r="AM25" s="13">
        <v>1</v>
      </c>
      <c r="AN25" s="13">
        <v>1</v>
      </c>
      <c r="AO25" s="13">
        <v>1</v>
      </c>
      <c r="AP25" s="13">
        <v>0</v>
      </c>
      <c r="AQ25" s="13">
        <v>4</v>
      </c>
      <c r="AR25" s="13">
        <v>1</v>
      </c>
      <c r="AS25" s="13">
        <v>4</v>
      </c>
      <c r="AT25" s="13">
        <v>0</v>
      </c>
      <c r="AU25" s="13">
        <v>5</v>
      </c>
      <c r="AV25" s="13">
        <v>2</v>
      </c>
      <c r="AW25" s="13">
        <v>4</v>
      </c>
      <c r="AX25" s="13">
        <v>9</v>
      </c>
      <c r="AY25" s="13">
        <v>9</v>
      </c>
      <c r="AZ25" s="13">
        <v>1</v>
      </c>
      <c r="BA25" s="13">
        <v>5</v>
      </c>
      <c r="BB25" s="13">
        <v>0</v>
      </c>
      <c r="BC25" s="13">
        <v>3</v>
      </c>
      <c r="BD25" s="13">
        <v>0</v>
      </c>
      <c r="BE25" s="13">
        <v>1</v>
      </c>
      <c r="BF25" s="13">
        <v>5</v>
      </c>
      <c r="BG25" s="13">
        <v>5</v>
      </c>
      <c r="BH25" s="13">
        <v>5</v>
      </c>
      <c r="BI25" s="13">
        <v>5</v>
      </c>
      <c r="BJ25" s="13">
        <v>3</v>
      </c>
      <c r="BK25" s="13">
        <v>8</v>
      </c>
      <c r="BL25" s="13">
        <v>18</v>
      </c>
      <c r="BM25" s="14" t="s">
        <v>57</v>
      </c>
      <c r="BN25" s="13">
        <f>T25+U25</f>
        <v>60</v>
      </c>
      <c r="BO25" s="13">
        <v>0</v>
      </c>
      <c r="BP25" s="13">
        <v>0</v>
      </c>
      <c r="BQ25" s="13">
        <v>1214</v>
      </c>
      <c r="BR25" s="13">
        <f>BQ25/D25</f>
        <v>24.775510204081634</v>
      </c>
      <c r="BS25" s="13">
        <v>0</v>
      </c>
      <c r="CB25" s="13">
        <f>MATCH(B25,'[2]Дано'!$C$11:$C$100,0)</f>
        <v>16</v>
      </c>
      <c r="CC25" s="13">
        <v>17</v>
      </c>
      <c r="CD25" s="46" t="s">
        <v>63</v>
      </c>
      <c r="CE25" s="13">
        <v>3</v>
      </c>
      <c r="CF25" s="13">
        <v>23</v>
      </c>
      <c r="CG25" s="13">
        <v>6</v>
      </c>
      <c r="CI25" s="13">
        <v>3</v>
      </c>
      <c r="CJ25" s="13">
        <v>3</v>
      </c>
      <c r="CK25" s="13">
        <v>7</v>
      </c>
      <c r="CL25" s="13">
        <v>10</v>
      </c>
      <c r="CM25" s="13">
        <f>CK25-CL25</f>
        <v>-3</v>
      </c>
      <c r="CN25" s="13">
        <v>0</v>
      </c>
      <c r="CS25" s="13">
        <v>18</v>
      </c>
      <c r="CT25" s="13">
        <v>3</v>
      </c>
      <c r="CU25" s="13">
        <v>1</v>
      </c>
      <c r="CV25" s="13">
        <f>100*(CK25-CT25)/CS25</f>
        <v>22.22222222222222</v>
      </c>
      <c r="CW25" s="13">
        <f>100*(CL25-CU25)/CS25</f>
        <v>50</v>
      </c>
      <c r="CX25" s="13">
        <v>36.666666666666664</v>
      </c>
      <c r="CY25" s="13">
        <v>49</v>
      </c>
      <c r="CZ25" s="13">
        <v>20</v>
      </c>
      <c r="DA25" s="13">
        <v>16</v>
      </c>
      <c r="DB25" s="13">
        <v>24</v>
      </c>
      <c r="DC25" s="13">
        <v>4</v>
      </c>
      <c r="DD25" s="13">
        <f>100*DC25/CZ25</f>
        <v>20</v>
      </c>
      <c r="DE25" s="13">
        <v>6</v>
      </c>
      <c r="DF25" s="13">
        <f>100*DE25/DA25</f>
        <v>37.5</v>
      </c>
      <c r="DG25" s="13">
        <v>13</v>
      </c>
      <c r="DH25" s="13">
        <f>100*DG25/DB25</f>
        <v>54.166666666666664</v>
      </c>
      <c r="DI25" s="13">
        <v>26</v>
      </c>
      <c r="DJ25" s="13">
        <v>8</v>
      </c>
      <c r="DK25" s="13">
        <v>4</v>
      </c>
      <c r="DL25" s="13">
        <v>14</v>
      </c>
      <c r="DM25" s="13">
        <v>43</v>
      </c>
      <c r="DN25" s="13">
        <v>0</v>
      </c>
      <c r="DP25" s="13">
        <v>0</v>
      </c>
      <c r="DQ25" s="13">
        <v>3</v>
      </c>
      <c r="DR25" s="13">
        <v>2</v>
      </c>
      <c r="DS25" s="13">
        <v>2</v>
      </c>
      <c r="DT25" s="13">
        <v>6</v>
      </c>
      <c r="DU25" s="13">
        <v>6</v>
      </c>
      <c r="DV25" s="13">
        <v>2</v>
      </c>
      <c r="DW25" s="13">
        <v>2</v>
      </c>
      <c r="DX25" s="13">
        <v>0</v>
      </c>
      <c r="DY25" s="13">
        <v>3</v>
      </c>
      <c r="DZ25" s="13">
        <v>5</v>
      </c>
      <c r="EA25" s="13">
        <v>5</v>
      </c>
      <c r="EB25" s="13">
        <v>6</v>
      </c>
      <c r="EC25" s="13">
        <v>6</v>
      </c>
      <c r="ED25" s="13">
        <v>0</v>
      </c>
      <c r="EE25" s="13">
        <v>1</v>
      </c>
      <c r="EF25" s="13">
        <v>0</v>
      </c>
      <c r="EH25" s="13">
        <v>4</v>
      </c>
      <c r="EI25" s="13">
        <v>1</v>
      </c>
      <c r="EJ25" s="13">
        <v>2</v>
      </c>
      <c r="EK25" s="13">
        <v>6</v>
      </c>
      <c r="EL25" s="13">
        <v>4</v>
      </c>
      <c r="EM25" s="13">
        <v>6</v>
      </c>
      <c r="EO25" s="14" t="s">
        <v>62</v>
      </c>
      <c r="EP25" s="13">
        <f>CV25+CW25</f>
        <v>72.22222222222223</v>
      </c>
      <c r="EQ25" s="13">
        <v>0</v>
      </c>
      <c r="ER25" s="13">
        <v>0</v>
      </c>
      <c r="ES25" s="13">
        <v>583</v>
      </c>
      <c r="ET25" s="13">
        <f>ES25/CF25</f>
        <v>25.347826086956523</v>
      </c>
      <c r="EU25" s="13">
        <v>1</v>
      </c>
      <c r="FE25" s="13">
        <v>17</v>
      </c>
      <c r="FF25" s="48" t="s">
        <v>71</v>
      </c>
      <c r="FG25" s="13">
        <v>2</v>
      </c>
      <c r="FH25" s="13">
        <v>21</v>
      </c>
      <c r="FI25" s="13">
        <v>5</v>
      </c>
      <c r="FK25" s="13">
        <v>2</v>
      </c>
      <c r="FL25" s="13">
        <v>3</v>
      </c>
      <c r="FM25" s="13">
        <v>5</v>
      </c>
      <c r="FN25" s="13">
        <v>9</v>
      </c>
      <c r="FO25" s="13">
        <f>FM25-FN25</f>
        <v>-4</v>
      </c>
      <c r="FP25" s="13">
        <v>0</v>
      </c>
      <c r="FU25" s="13">
        <v>19</v>
      </c>
      <c r="FW25" s="13">
        <v>2</v>
      </c>
      <c r="FX25" s="13">
        <f>100*(FM25-FV25)/FU25</f>
        <v>26.31578947368421</v>
      </c>
      <c r="FY25" s="13">
        <f>100*(FN25-FW25)/FU25</f>
        <v>36.8421052631579</v>
      </c>
      <c r="FZ25" s="13">
        <v>30.444444444444446</v>
      </c>
      <c r="GA25" s="13">
        <v>46</v>
      </c>
      <c r="GB25" s="13">
        <v>13</v>
      </c>
      <c r="GC25" s="13">
        <v>8</v>
      </c>
      <c r="GD25" s="13">
        <v>29</v>
      </c>
      <c r="GE25" s="13">
        <v>5</v>
      </c>
      <c r="GF25" s="13">
        <f>100*GE25/GB25</f>
        <v>38.46153846153846</v>
      </c>
      <c r="GG25" s="13">
        <v>1</v>
      </c>
      <c r="GH25" s="13">
        <f>100*GG25/GC25</f>
        <v>12.5</v>
      </c>
      <c r="GI25" s="13">
        <v>15</v>
      </c>
      <c r="GJ25" s="13">
        <f>100*GI25/GD25</f>
        <v>51.724137931034484</v>
      </c>
      <c r="GK25" s="13">
        <v>25</v>
      </c>
      <c r="GL25" s="13">
        <v>6</v>
      </c>
      <c r="GM25" s="13">
        <v>3</v>
      </c>
      <c r="GN25" s="13">
        <v>16</v>
      </c>
      <c r="GO25" s="13">
        <v>32</v>
      </c>
      <c r="GP25" s="13">
        <v>0</v>
      </c>
      <c r="GR25" s="13">
        <v>0</v>
      </c>
      <c r="GS25" s="13">
        <v>1</v>
      </c>
      <c r="GT25" s="13">
        <v>1</v>
      </c>
      <c r="GU25" s="13">
        <v>3</v>
      </c>
      <c r="GV25" s="13">
        <v>4</v>
      </c>
      <c r="GW25" s="13">
        <v>5</v>
      </c>
      <c r="GX25" s="13">
        <v>1</v>
      </c>
      <c r="GY25" s="13">
        <v>3</v>
      </c>
      <c r="GZ25" s="13">
        <v>0</v>
      </c>
      <c r="HA25" s="13">
        <v>1</v>
      </c>
      <c r="HB25" s="13">
        <v>4</v>
      </c>
      <c r="HC25" s="13">
        <v>4</v>
      </c>
      <c r="HD25" s="13">
        <v>5</v>
      </c>
      <c r="HE25" s="13">
        <v>5</v>
      </c>
      <c r="HF25" s="13">
        <v>0</v>
      </c>
      <c r="HG25" s="13">
        <v>1</v>
      </c>
      <c r="HH25" s="13">
        <v>0</v>
      </c>
      <c r="HJ25" s="13">
        <v>1</v>
      </c>
      <c r="HK25" s="13">
        <v>2</v>
      </c>
      <c r="HL25" s="13">
        <v>2</v>
      </c>
      <c r="HM25" s="13">
        <v>2</v>
      </c>
      <c r="HN25" s="13">
        <v>1</v>
      </c>
      <c r="HO25" s="13">
        <v>1</v>
      </c>
      <c r="HP25" s="13">
        <v>12</v>
      </c>
      <c r="HQ25" s="14" t="s">
        <v>62</v>
      </c>
      <c r="HR25" s="13">
        <f>FX25+FY25</f>
        <v>63.15789473684211</v>
      </c>
      <c r="HS25" s="13">
        <v>0</v>
      </c>
      <c r="HT25" s="13">
        <v>0</v>
      </c>
      <c r="HU25" s="13">
        <v>532</v>
      </c>
      <c r="HV25" s="13">
        <f>HU25/FH25</f>
        <v>25.333333333333332</v>
      </c>
      <c r="HW25" s="13">
        <v>0</v>
      </c>
    </row>
    <row r="26" spans="1:231" s="13" customFormat="1" ht="15.75">
      <c r="A26" s="11">
        <v>18</v>
      </c>
      <c r="B26" s="46" t="s">
        <v>61</v>
      </c>
      <c r="C26" s="13">
        <v>6</v>
      </c>
      <c r="D26" s="13">
        <v>36</v>
      </c>
      <c r="E26" s="13">
        <v>12</v>
      </c>
      <c r="G26" s="13">
        <v>6</v>
      </c>
      <c r="H26" s="13">
        <v>6</v>
      </c>
      <c r="I26" s="13">
        <v>12</v>
      </c>
      <c r="J26" s="13">
        <v>25</v>
      </c>
      <c r="K26" s="13">
        <f>I26-J26</f>
        <v>-13</v>
      </c>
      <c r="L26" s="13">
        <v>0</v>
      </c>
      <c r="O26" s="13">
        <v>2</v>
      </c>
      <c r="Q26" s="13">
        <v>54</v>
      </c>
      <c r="R26" s="13">
        <v>2</v>
      </c>
      <c r="S26" s="13">
        <v>2</v>
      </c>
      <c r="T26" s="13">
        <f>100*(I26-R26)/Q26</f>
        <v>18.51851851851852</v>
      </c>
      <c r="U26" s="13">
        <f>100*(J26-S26)/Q26</f>
        <v>42.592592592592595</v>
      </c>
      <c r="V26" s="13">
        <v>59.05555555555556</v>
      </c>
      <c r="W26" s="13">
        <v>85</v>
      </c>
      <c r="X26" s="13">
        <v>64</v>
      </c>
      <c r="Y26" s="13">
        <v>39</v>
      </c>
      <c r="Z26" s="13">
        <v>17</v>
      </c>
      <c r="AA26" s="13">
        <v>17</v>
      </c>
      <c r="AB26" s="13">
        <f>100*AA26/X26</f>
        <v>26.5625</v>
      </c>
      <c r="AC26" s="13">
        <v>9</v>
      </c>
      <c r="AD26" s="13">
        <f>100*AC26/Y26</f>
        <v>23.076923076923077</v>
      </c>
      <c r="AE26" s="13">
        <v>10</v>
      </c>
      <c r="AF26" s="13">
        <f>100*AE26/Z26</f>
        <v>58.8235294117647</v>
      </c>
      <c r="AG26" s="13">
        <v>49</v>
      </c>
      <c r="AH26" s="13">
        <v>15</v>
      </c>
      <c r="AI26" s="13">
        <v>4</v>
      </c>
      <c r="AJ26" s="13">
        <v>30</v>
      </c>
      <c r="AK26" s="13">
        <v>101</v>
      </c>
      <c r="AL26" s="13">
        <v>0</v>
      </c>
      <c r="AN26" s="13">
        <v>1</v>
      </c>
      <c r="AO26" s="13">
        <v>2</v>
      </c>
      <c r="AP26" s="13">
        <v>0</v>
      </c>
      <c r="AQ26" s="13">
        <v>2</v>
      </c>
      <c r="AR26" s="13">
        <v>12</v>
      </c>
      <c r="AS26" s="13">
        <v>12</v>
      </c>
      <c r="AT26" s="13">
        <v>0</v>
      </c>
      <c r="AU26" s="13">
        <v>2</v>
      </c>
      <c r="AV26" s="13">
        <v>1</v>
      </c>
      <c r="AW26" s="13">
        <v>2</v>
      </c>
      <c r="AX26" s="13">
        <v>1</v>
      </c>
      <c r="AY26" s="13">
        <v>4</v>
      </c>
      <c r="AZ26" s="13">
        <v>12</v>
      </c>
      <c r="BA26" s="13">
        <v>12</v>
      </c>
      <c r="BB26" s="13">
        <v>0</v>
      </c>
      <c r="BC26" s="13">
        <v>1</v>
      </c>
      <c r="BD26" s="13">
        <v>0</v>
      </c>
      <c r="BF26" s="13">
        <v>3</v>
      </c>
      <c r="BG26" s="13">
        <v>2</v>
      </c>
      <c r="BH26" s="13">
        <v>5</v>
      </c>
      <c r="BI26" s="13">
        <v>3</v>
      </c>
      <c r="BJ26" s="13">
        <v>1</v>
      </c>
      <c r="BK26" s="13">
        <v>8</v>
      </c>
      <c r="BL26" s="13">
        <v>14</v>
      </c>
      <c r="BM26" s="14" t="s">
        <v>57</v>
      </c>
      <c r="BN26" s="13">
        <f>T26+U26</f>
        <v>61.111111111111114</v>
      </c>
      <c r="BO26" s="13">
        <v>0</v>
      </c>
      <c r="BP26" s="13">
        <v>3</v>
      </c>
      <c r="BQ26" s="13">
        <v>763</v>
      </c>
      <c r="BR26" s="13">
        <f>BQ26/D26</f>
        <v>21.194444444444443</v>
      </c>
      <c r="BS26" s="13">
        <v>1</v>
      </c>
      <c r="CB26" s="13">
        <f>MATCH(B26,'[2]Дано'!$C$11:$C$100,0)</f>
        <v>1</v>
      </c>
      <c r="CC26" s="13">
        <v>18</v>
      </c>
      <c r="CD26" s="46" t="s">
        <v>69</v>
      </c>
      <c r="CE26" s="13">
        <v>3</v>
      </c>
      <c r="CF26" s="13">
        <v>22</v>
      </c>
      <c r="CG26" s="13">
        <v>6</v>
      </c>
      <c r="CH26" s="13">
        <v>1</v>
      </c>
      <c r="CJ26" s="13">
        <v>5</v>
      </c>
      <c r="CK26" s="13">
        <v>4</v>
      </c>
      <c r="CL26" s="13">
        <v>12</v>
      </c>
      <c r="CM26" s="13">
        <f>CK26-CL26</f>
        <v>-8</v>
      </c>
      <c r="CN26" s="13">
        <v>0</v>
      </c>
      <c r="CQ26" s="13">
        <v>1</v>
      </c>
      <c r="CS26" s="13">
        <v>24</v>
      </c>
      <c r="CT26" s="13">
        <v>2</v>
      </c>
      <c r="CV26" s="13">
        <f>100*(CK26-CT26)/CS26</f>
        <v>8.333333333333334</v>
      </c>
      <c r="CW26" s="13">
        <f>100*(CL26-CU26)/CS26</f>
        <v>50</v>
      </c>
      <c r="CX26" s="13">
        <v>31.166666666666668</v>
      </c>
      <c r="CY26" s="13">
        <v>52</v>
      </c>
      <c r="CZ26" s="13">
        <v>29</v>
      </c>
      <c r="DA26" s="13">
        <v>9</v>
      </c>
      <c r="DB26" s="13">
        <v>22</v>
      </c>
      <c r="DC26" s="13">
        <v>9</v>
      </c>
      <c r="DD26" s="13">
        <f>100*DC26/CZ26</f>
        <v>31.03448275862069</v>
      </c>
      <c r="DE26" s="13">
        <v>2</v>
      </c>
      <c r="DF26" s="13">
        <f>100*DE26/DA26</f>
        <v>22.22222222222222</v>
      </c>
      <c r="DG26" s="13">
        <v>11</v>
      </c>
      <c r="DH26" s="13">
        <f>100*DG26/DB26</f>
        <v>50</v>
      </c>
      <c r="DI26" s="13">
        <v>30</v>
      </c>
      <c r="DJ26" s="13">
        <v>9</v>
      </c>
      <c r="DK26" s="13">
        <v>3</v>
      </c>
      <c r="DL26" s="13">
        <v>18</v>
      </c>
      <c r="DM26" s="13">
        <v>29</v>
      </c>
      <c r="DN26" s="13">
        <v>0</v>
      </c>
      <c r="DO26" s="13">
        <v>1</v>
      </c>
      <c r="DP26" s="13">
        <v>0</v>
      </c>
      <c r="DR26" s="13">
        <v>2</v>
      </c>
      <c r="DS26" s="13">
        <v>3</v>
      </c>
      <c r="DT26" s="13">
        <v>2</v>
      </c>
      <c r="DU26" s="13">
        <v>3</v>
      </c>
      <c r="DV26" s="13">
        <v>6</v>
      </c>
      <c r="DW26" s="13">
        <v>6</v>
      </c>
      <c r="DX26" s="13">
        <v>0</v>
      </c>
      <c r="DY26" s="13">
        <v>1</v>
      </c>
      <c r="DZ26" s="13">
        <v>1</v>
      </c>
      <c r="EA26" s="13">
        <v>1</v>
      </c>
      <c r="EB26" s="13">
        <v>6</v>
      </c>
      <c r="EC26" s="13">
        <v>6</v>
      </c>
      <c r="ED26" s="13">
        <v>0</v>
      </c>
      <c r="EE26" s="13">
        <v>1</v>
      </c>
      <c r="EF26" s="13">
        <v>0</v>
      </c>
      <c r="EH26" s="13">
        <v>5</v>
      </c>
      <c r="EI26" s="13">
        <v>1</v>
      </c>
      <c r="EJ26" s="13">
        <v>2</v>
      </c>
      <c r="EK26" s="13">
        <v>2</v>
      </c>
      <c r="EL26" s="13">
        <v>1</v>
      </c>
      <c r="EM26" s="13">
        <v>7</v>
      </c>
      <c r="EN26" s="13">
        <v>4</v>
      </c>
      <c r="EO26" s="14" t="s">
        <v>62</v>
      </c>
      <c r="EP26" s="13">
        <f>CV26+CW26</f>
        <v>58.333333333333336</v>
      </c>
      <c r="EQ26" s="13">
        <v>0</v>
      </c>
      <c r="ER26" s="13">
        <v>0</v>
      </c>
      <c r="ES26" s="13">
        <v>533</v>
      </c>
      <c r="ET26" s="13">
        <f>ES26/CF26</f>
        <v>24.227272727272727</v>
      </c>
      <c r="EU26" s="13">
        <v>0</v>
      </c>
      <c r="FE26" s="13">
        <v>18</v>
      </c>
      <c r="FF26" s="46" t="s">
        <v>61</v>
      </c>
      <c r="FG26" s="13">
        <v>2</v>
      </c>
      <c r="FH26" s="13">
        <v>17</v>
      </c>
      <c r="FI26" s="13">
        <v>6</v>
      </c>
      <c r="FK26" s="13">
        <v>2</v>
      </c>
      <c r="FL26" s="13">
        <v>4</v>
      </c>
      <c r="FM26" s="13">
        <v>6</v>
      </c>
      <c r="FN26" s="13">
        <v>16</v>
      </c>
      <c r="FO26" s="13">
        <f>FM26-FN26</f>
        <v>-10</v>
      </c>
      <c r="FP26" s="13">
        <v>0</v>
      </c>
      <c r="FS26" s="13">
        <v>2</v>
      </c>
      <c r="FU26" s="13">
        <v>30</v>
      </c>
      <c r="FV26" s="13">
        <v>1</v>
      </c>
      <c r="FW26" s="13">
        <v>2</v>
      </c>
      <c r="FX26" s="13">
        <f>100*(FM26-FV26)/FU26</f>
        <v>16.666666666666668</v>
      </c>
      <c r="FY26" s="13">
        <f>100*(FN26-FW26)/FU26</f>
        <v>46.666666666666664</v>
      </c>
      <c r="FZ26" s="13">
        <v>30.166666666666664</v>
      </c>
      <c r="GA26" s="13">
        <v>44</v>
      </c>
      <c r="GB26" s="13">
        <v>31</v>
      </c>
      <c r="GC26" s="13">
        <v>20</v>
      </c>
      <c r="GD26" s="13">
        <v>9</v>
      </c>
      <c r="GE26" s="13">
        <v>8</v>
      </c>
      <c r="GF26" s="13">
        <f>100*GE26/GB26</f>
        <v>25.806451612903224</v>
      </c>
      <c r="GG26" s="13">
        <v>4</v>
      </c>
      <c r="GH26" s="13">
        <f>100*GG26/GC26</f>
        <v>20</v>
      </c>
      <c r="GI26" s="13">
        <v>5</v>
      </c>
      <c r="GJ26" s="13">
        <f>100*GI26/GD26</f>
        <v>55.55555555555556</v>
      </c>
      <c r="GK26" s="13">
        <v>27</v>
      </c>
      <c r="GL26" s="13">
        <v>6</v>
      </c>
      <c r="GM26" s="13">
        <v>2</v>
      </c>
      <c r="GN26" s="13">
        <v>19</v>
      </c>
      <c r="GO26" s="13">
        <v>46</v>
      </c>
      <c r="GP26" s="13">
        <v>0</v>
      </c>
      <c r="GR26" s="13">
        <v>0</v>
      </c>
      <c r="GS26" s="13">
        <v>1</v>
      </c>
      <c r="GT26" s="13">
        <v>1</v>
      </c>
      <c r="GU26" s="13">
        <v>2</v>
      </c>
      <c r="GV26" s="13">
        <v>5</v>
      </c>
      <c r="GW26" s="13">
        <v>5</v>
      </c>
      <c r="GX26" s="13">
        <v>1</v>
      </c>
      <c r="GY26" s="13">
        <v>2</v>
      </c>
      <c r="GZ26" s="13">
        <v>0</v>
      </c>
      <c r="HA26" s="13">
        <v>1</v>
      </c>
      <c r="HB26" s="13">
        <v>0</v>
      </c>
      <c r="HC26" s="13">
        <v>4</v>
      </c>
      <c r="HD26" s="13">
        <v>6</v>
      </c>
      <c r="HE26" s="13">
        <v>6</v>
      </c>
      <c r="HF26" s="13">
        <v>1</v>
      </c>
      <c r="HG26" s="13">
        <v>1</v>
      </c>
      <c r="HH26" s="13">
        <v>0</v>
      </c>
      <c r="HJ26" s="13">
        <v>1</v>
      </c>
      <c r="HK26" s="13">
        <v>1</v>
      </c>
      <c r="HL26" s="13">
        <v>2</v>
      </c>
      <c r="HM26" s="13">
        <v>3</v>
      </c>
      <c r="HN26" s="13">
        <v>1</v>
      </c>
      <c r="HO26" s="13">
        <v>6</v>
      </c>
      <c r="HP26" s="13">
        <v>3</v>
      </c>
      <c r="HQ26" s="14" t="s">
        <v>62</v>
      </c>
      <c r="HR26" s="13">
        <f>FX26+FY26</f>
        <v>63.33333333333333</v>
      </c>
      <c r="HS26" s="13">
        <v>0</v>
      </c>
      <c r="HT26" s="13">
        <v>1</v>
      </c>
      <c r="HU26" s="13">
        <v>421</v>
      </c>
      <c r="HV26" s="13">
        <f>HU26/FH26</f>
        <v>24.764705882352942</v>
      </c>
      <c r="HW26" s="13">
        <v>0</v>
      </c>
    </row>
    <row r="27" spans="1:230" s="13" customFormat="1" ht="15.75" hidden="1">
      <c r="A27" s="11">
        <v>17</v>
      </c>
      <c r="B27" s="49"/>
      <c r="K27" s="13">
        <f aca="true" t="shared" si="14" ref="K11:K48">I27-J27</f>
        <v>0</v>
      </c>
      <c r="T27" s="13" t="e">
        <f aca="true" t="shared" si="15" ref="T11:T48">100*(I27-R27)/Q27</f>
        <v>#DIV/0!</v>
      </c>
      <c r="U27" s="13" t="e">
        <f aca="true" t="shared" si="16" ref="U11:U48">100*(J27-S27)/Q27</f>
        <v>#DIV/0!</v>
      </c>
      <c r="AB27" s="13" t="e">
        <f aca="true" t="shared" si="17" ref="AB11:AB48">100*AA27/X27</f>
        <v>#DIV/0!</v>
      </c>
      <c r="AD27" s="13" t="e">
        <f aca="true" t="shared" si="18" ref="AD11:AD48">100*AC27/Y27</f>
        <v>#DIV/0!</v>
      </c>
      <c r="AF27" s="13" t="e">
        <f aca="true" t="shared" si="19" ref="AF11:AF48">100*AE27/Z27</f>
        <v>#DIV/0!</v>
      </c>
      <c r="BM27" s="14"/>
      <c r="BN27" s="13" t="e">
        <f aca="true" t="shared" si="20" ref="BN11:BN48">T27+U27</f>
        <v>#DIV/0!</v>
      </c>
      <c r="BR27" s="13" t="e">
        <f aca="true" t="shared" si="21" ref="BR11:BR28">BQ27/D27</f>
        <v>#DIV/0!</v>
      </c>
      <c r="CB27" s="13" t="e">
        <f>MATCH(B27,'[1]Дано'!$C$11:$C$100,0)</f>
        <v>#N/A</v>
      </c>
      <c r="CC27" s="13">
        <v>17</v>
      </c>
      <c r="CD27" s="49"/>
      <c r="CM27" s="13">
        <f aca="true" t="shared" si="22" ref="CM11:CM48">CK27-CL27</f>
        <v>0</v>
      </c>
      <c r="CV27" s="13" t="e">
        <f aca="true" t="shared" si="23" ref="CV11:CV48">100*(CK27-CT27)/CS27</f>
        <v>#DIV/0!</v>
      </c>
      <c r="CW27" s="13" t="e">
        <f aca="true" t="shared" si="24" ref="CW11:CW48">100*(CL27-CU27)/CS27</f>
        <v>#DIV/0!</v>
      </c>
      <c r="DD27" s="13" t="e">
        <f aca="true" t="shared" si="25" ref="DD11:DD48">100*DC27/CZ27</f>
        <v>#DIV/0!</v>
      </c>
      <c r="DF27" s="13" t="e">
        <f aca="true" t="shared" si="26" ref="DF11:DF48">100*DE27/DA27</f>
        <v>#DIV/0!</v>
      </c>
      <c r="DH27" s="13" t="e">
        <f aca="true" t="shared" si="27" ref="DH11:DH48">100*DG27/DB27</f>
        <v>#DIV/0!</v>
      </c>
      <c r="EO27" s="14"/>
      <c r="EP27" s="13" t="e">
        <f aca="true" t="shared" si="28" ref="EP11:EP48">CV27+CW27</f>
        <v>#DIV/0!</v>
      </c>
      <c r="ET27" s="13" t="e">
        <f aca="true" t="shared" si="29" ref="ET11:ET28">ES27/CF27</f>
        <v>#DIV/0!</v>
      </c>
      <c r="FE27" s="13">
        <v>17</v>
      </c>
      <c r="FF27" s="49"/>
      <c r="FO27" s="13">
        <f aca="true" t="shared" si="30" ref="FO11:FO48">FM27-FN27</f>
        <v>0</v>
      </c>
      <c r="FX27" s="13" t="e">
        <f aca="true" t="shared" si="31" ref="FX11:FX48">100*(FM27-FV27)/FU27</f>
        <v>#DIV/0!</v>
      </c>
      <c r="FY27" s="13" t="e">
        <f aca="true" t="shared" si="32" ref="FY11:FY48">100*(FN27-FW27)/FU27</f>
        <v>#DIV/0!</v>
      </c>
      <c r="GF27" s="13" t="e">
        <f aca="true" t="shared" si="33" ref="GF11:GF48">100*GE27/GB27</f>
        <v>#DIV/0!</v>
      </c>
      <c r="GH27" s="13" t="e">
        <f aca="true" t="shared" si="34" ref="GH11:GH48">100*GG27/GC27</f>
        <v>#DIV/0!</v>
      </c>
      <c r="GJ27" s="13" t="e">
        <f aca="true" t="shared" si="35" ref="GJ11:GJ48">100*GI27/GD27</f>
        <v>#DIV/0!</v>
      </c>
      <c r="HQ27" s="14"/>
      <c r="HR27" s="13" t="e">
        <f aca="true" t="shared" si="36" ref="HR11:HR48">FX27+FY27</f>
        <v>#DIV/0!</v>
      </c>
      <c r="HV27" s="13" t="e">
        <f aca="true" t="shared" si="37" ref="HV11:HV28">HU27/FH27</f>
        <v>#DIV/0!</v>
      </c>
    </row>
    <row r="28" spans="1:230" s="13" customFormat="1" ht="15.75" hidden="1">
      <c r="A28" s="11">
        <v>18</v>
      </c>
      <c r="B28" s="49"/>
      <c r="K28" s="13">
        <f t="shared" si="14"/>
        <v>0</v>
      </c>
      <c r="T28" s="13" t="e">
        <f t="shared" si="15"/>
        <v>#DIV/0!</v>
      </c>
      <c r="U28" s="13" t="e">
        <f t="shared" si="16"/>
        <v>#DIV/0!</v>
      </c>
      <c r="AB28" s="13" t="e">
        <f t="shared" si="17"/>
        <v>#DIV/0!</v>
      </c>
      <c r="AD28" s="13" t="e">
        <f t="shared" si="18"/>
        <v>#DIV/0!</v>
      </c>
      <c r="AF28" s="13" t="e">
        <f t="shared" si="19"/>
        <v>#DIV/0!</v>
      </c>
      <c r="BM28" s="14"/>
      <c r="BN28" s="13" t="e">
        <f t="shared" si="20"/>
        <v>#DIV/0!</v>
      </c>
      <c r="BR28" s="13" t="e">
        <f t="shared" si="21"/>
        <v>#DIV/0!</v>
      </c>
      <c r="CB28" s="13" t="e">
        <f>MATCH(B28,'[1]Дано'!$C$11:$C$100,0)</f>
        <v>#N/A</v>
      </c>
      <c r="CC28" s="13">
        <v>18</v>
      </c>
      <c r="CD28" s="49"/>
      <c r="CM28" s="13">
        <f t="shared" si="22"/>
        <v>0</v>
      </c>
      <c r="CV28" s="13" t="e">
        <f t="shared" si="23"/>
        <v>#DIV/0!</v>
      </c>
      <c r="CW28" s="13" t="e">
        <f t="shared" si="24"/>
        <v>#DIV/0!</v>
      </c>
      <c r="DD28" s="13" t="e">
        <f t="shared" si="25"/>
        <v>#DIV/0!</v>
      </c>
      <c r="DF28" s="13" t="e">
        <f t="shared" si="26"/>
        <v>#DIV/0!</v>
      </c>
      <c r="DH28" s="13" t="e">
        <f t="shared" si="27"/>
        <v>#DIV/0!</v>
      </c>
      <c r="EO28" s="14"/>
      <c r="EP28" s="13" t="e">
        <f t="shared" si="28"/>
        <v>#DIV/0!</v>
      </c>
      <c r="ET28" s="13" t="e">
        <f t="shared" si="29"/>
        <v>#DIV/0!</v>
      </c>
      <c r="FE28" s="13">
        <v>18</v>
      </c>
      <c r="FF28" s="49"/>
      <c r="FO28" s="13">
        <f t="shared" si="30"/>
        <v>0</v>
      </c>
      <c r="FX28" s="13" t="e">
        <f t="shared" si="31"/>
        <v>#DIV/0!</v>
      </c>
      <c r="FY28" s="13" t="e">
        <f t="shared" si="32"/>
        <v>#DIV/0!</v>
      </c>
      <c r="GF28" s="13" t="e">
        <f t="shared" si="33"/>
        <v>#DIV/0!</v>
      </c>
      <c r="GH28" s="13" t="e">
        <f t="shared" si="34"/>
        <v>#DIV/0!</v>
      </c>
      <c r="GJ28" s="13" t="e">
        <f t="shared" si="35"/>
        <v>#DIV/0!</v>
      </c>
      <c r="HQ28" s="14"/>
      <c r="HR28" s="13" t="e">
        <f t="shared" si="36"/>
        <v>#DIV/0!</v>
      </c>
      <c r="HV28" s="13" t="e">
        <f t="shared" si="37"/>
        <v>#DIV/0!</v>
      </c>
    </row>
    <row r="29" spans="1:226" s="13" customFormat="1" ht="15.75" hidden="1">
      <c r="A29" s="11">
        <v>19</v>
      </c>
      <c r="B29" s="2"/>
      <c r="K29" s="13">
        <f t="shared" si="14"/>
        <v>0</v>
      </c>
      <c r="T29" s="13" t="e">
        <f t="shared" si="15"/>
        <v>#DIV/0!</v>
      </c>
      <c r="U29" s="13" t="e">
        <f t="shared" si="16"/>
        <v>#DIV/0!</v>
      </c>
      <c r="AB29" s="13" t="e">
        <f t="shared" si="17"/>
        <v>#DIV/0!</v>
      </c>
      <c r="AD29" s="13" t="e">
        <f t="shared" si="18"/>
        <v>#DIV/0!</v>
      </c>
      <c r="AF29" s="13" t="e">
        <f t="shared" si="19"/>
        <v>#DIV/0!</v>
      </c>
      <c r="BM29" s="14"/>
      <c r="BN29" s="13" t="e">
        <f t="shared" si="20"/>
        <v>#DIV/0!</v>
      </c>
      <c r="CB29" s="1" t="e">
        <f>MATCH(B29,'[1]Дано'!$C$11:$C$100,0)</f>
        <v>#N/A</v>
      </c>
      <c r="CC29" s="13">
        <v>19</v>
      </c>
      <c r="CM29" s="13">
        <f t="shared" si="22"/>
        <v>0</v>
      </c>
      <c r="CV29" s="13" t="e">
        <f t="shared" si="23"/>
        <v>#DIV/0!</v>
      </c>
      <c r="CW29" s="13" t="e">
        <f t="shared" si="24"/>
        <v>#DIV/0!</v>
      </c>
      <c r="DD29" s="13" t="e">
        <f t="shared" si="25"/>
        <v>#DIV/0!</v>
      </c>
      <c r="DF29" s="13" t="e">
        <f t="shared" si="26"/>
        <v>#DIV/0!</v>
      </c>
      <c r="DH29" s="13" t="e">
        <f t="shared" si="27"/>
        <v>#DIV/0!</v>
      </c>
      <c r="EO29" s="14"/>
      <c r="EP29" s="13" t="e">
        <f t="shared" si="28"/>
        <v>#DIV/0!</v>
      </c>
      <c r="FE29" s="13">
        <v>19</v>
      </c>
      <c r="FO29" s="13">
        <f t="shared" si="30"/>
        <v>0</v>
      </c>
      <c r="FX29" s="13" t="e">
        <f t="shared" si="31"/>
        <v>#DIV/0!</v>
      </c>
      <c r="FY29" s="13" t="e">
        <f t="shared" si="32"/>
        <v>#DIV/0!</v>
      </c>
      <c r="GF29" s="13" t="e">
        <f t="shared" si="33"/>
        <v>#DIV/0!</v>
      </c>
      <c r="GH29" s="13" t="e">
        <f t="shared" si="34"/>
        <v>#DIV/0!</v>
      </c>
      <c r="GJ29" s="13" t="e">
        <f t="shared" si="35"/>
        <v>#DIV/0!</v>
      </c>
      <c r="HQ29" s="14"/>
      <c r="HR29" s="13" t="e">
        <f t="shared" si="36"/>
        <v>#DIV/0!</v>
      </c>
    </row>
    <row r="30" spans="1:240" s="13" customFormat="1" ht="15.75" hidden="1">
      <c r="A30" s="11">
        <v>20</v>
      </c>
      <c r="B30" s="2"/>
      <c r="C30" s="1"/>
      <c r="D30" s="1"/>
      <c r="E30" s="1"/>
      <c r="F30" s="1"/>
      <c r="G30" s="1"/>
      <c r="H30" s="1"/>
      <c r="I30" s="1"/>
      <c r="J30" s="1"/>
      <c r="K30" s="13">
        <f t="shared" si="14"/>
        <v>0</v>
      </c>
      <c r="L30" s="1"/>
      <c r="M30" s="1"/>
      <c r="N30" s="1"/>
      <c r="O30" s="1"/>
      <c r="P30" s="1"/>
      <c r="Q30" s="1"/>
      <c r="R30" s="1"/>
      <c r="S30" s="1"/>
      <c r="T30" s="13" t="e">
        <f t="shared" si="15"/>
        <v>#DIV/0!</v>
      </c>
      <c r="U30" s="13" t="e">
        <f t="shared" si="16"/>
        <v>#DIV/0!</v>
      </c>
      <c r="V30" s="1"/>
      <c r="W30" s="1"/>
      <c r="X30" s="1"/>
      <c r="Y30" s="1"/>
      <c r="Z30" s="1"/>
      <c r="AA30" s="1"/>
      <c r="AB30" s="13" t="e">
        <f t="shared" si="17"/>
        <v>#DIV/0!</v>
      </c>
      <c r="AD30" s="13" t="e">
        <f t="shared" si="18"/>
        <v>#DIV/0!</v>
      </c>
      <c r="AF30" s="13" t="e">
        <f t="shared" si="19"/>
        <v>#DIV/0!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3"/>
      <c r="BN30" s="13" t="e">
        <f t="shared" si="20"/>
        <v>#DIV/0!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 t="e">
        <f>MATCH(B30,'[1]Дано'!$C$11:$C$100,0)</f>
        <v>#N/A</v>
      </c>
      <c r="CC30" s="13">
        <v>20</v>
      </c>
      <c r="CD30" s="1"/>
      <c r="CE30" s="1"/>
      <c r="CF30" s="1"/>
      <c r="CG30" s="1"/>
      <c r="CH30" s="1"/>
      <c r="CI30" s="1"/>
      <c r="CJ30" s="1"/>
      <c r="CK30" s="1"/>
      <c r="CL30" s="1"/>
      <c r="CM30" s="13">
        <f t="shared" si="22"/>
        <v>0</v>
      </c>
      <c r="CN30" s="1"/>
      <c r="CO30" s="1"/>
      <c r="CP30" s="1"/>
      <c r="CQ30" s="1"/>
      <c r="CR30" s="1"/>
      <c r="CS30" s="1"/>
      <c r="CT30" s="1"/>
      <c r="CU30" s="1"/>
      <c r="CV30" s="13" t="e">
        <f t="shared" si="23"/>
        <v>#DIV/0!</v>
      </c>
      <c r="CW30" s="13" t="e">
        <f t="shared" si="24"/>
        <v>#DIV/0!</v>
      </c>
      <c r="CX30" s="1"/>
      <c r="CY30" s="1"/>
      <c r="CZ30" s="1"/>
      <c r="DA30" s="1"/>
      <c r="DB30" s="1"/>
      <c r="DC30" s="1"/>
      <c r="DD30" s="13" t="e">
        <f t="shared" si="25"/>
        <v>#DIV/0!</v>
      </c>
      <c r="DF30" s="13" t="e">
        <f t="shared" si="26"/>
        <v>#DIV/0!</v>
      </c>
      <c r="DH30" s="13" t="e">
        <f t="shared" si="27"/>
        <v>#DIV/0!</v>
      </c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3"/>
      <c r="EP30" s="13" t="e">
        <f t="shared" si="28"/>
        <v>#DIV/0!</v>
      </c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3">
        <v>20</v>
      </c>
      <c r="FF30" s="1"/>
      <c r="FG30" s="1"/>
      <c r="FH30" s="1"/>
      <c r="FI30" s="1"/>
      <c r="FJ30" s="1"/>
      <c r="FK30" s="1"/>
      <c r="FL30" s="1"/>
      <c r="FM30" s="1"/>
      <c r="FN30" s="1"/>
      <c r="FO30" s="13">
        <f t="shared" si="30"/>
        <v>0</v>
      </c>
      <c r="FP30" s="1"/>
      <c r="FQ30" s="1"/>
      <c r="FR30" s="1"/>
      <c r="FS30" s="1"/>
      <c r="FT30" s="1"/>
      <c r="FU30" s="1"/>
      <c r="FV30" s="1"/>
      <c r="FW30" s="1"/>
      <c r="FX30" s="13" t="e">
        <f t="shared" si="31"/>
        <v>#DIV/0!</v>
      </c>
      <c r="FY30" s="13" t="e">
        <f t="shared" si="32"/>
        <v>#DIV/0!</v>
      </c>
      <c r="FZ30" s="1"/>
      <c r="GA30" s="1"/>
      <c r="GB30" s="1"/>
      <c r="GC30" s="1"/>
      <c r="GD30" s="1"/>
      <c r="GE30" s="1"/>
      <c r="GF30" s="13" t="e">
        <f t="shared" si="33"/>
        <v>#DIV/0!</v>
      </c>
      <c r="GH30" s="13" t="e">
        <f t="shared" si="34"/>
        <v>#DIV/0!</v>
      </c>
      <c r="GJ30" s="13" t="e">
        <f t="shared" si="35"/>
        <v>#DIV/0!</v>
      </c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3"/>
      <c r="HR30" s="13" t="e">
        <f t="shared" si="36"/>
        <v>#DIV/0!</v>
      </c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</row>
    <row r="31" spans="1:244" s="13" customFormat="1" ht="15.75" hidden="1">
      <c r="A31" s="1">
        <v>21</v>
      </c>
      <c r="B31" s="12"/>
      <c r="C31" s="1"/>
      <c r="D31" s="1"/>
      <c r="E31" s="1"/>
      <c r="F31" s="1"/>
      <c r="G31" s="1"/>
      <c r="H31" s="1"/>
      <c r="I31" s="1"/>
      <c r="J31" s="1"/>
      <c r="K31" s="13">
        <f t="shared" si="14"/>
        <v>0</v>
      </c>
      <c r="L31" s="1"/>
      <c r="M31" s="1"/>
      <c r="N31" s="1"/>
      <c r="O31" s="1"/>
      <c r="P31" s="1"/>
      <c r="Q31" s="1"/>
      <c r="R31" s="1"/>
      <c r="S31" s="1"/>
      <c r="T31" s="13" t="e">
        <f t="shared" si="15"/>
        <v>#DIV/0!</v>
      </c>
      <c r="U31" s="13" t="e">
        <f t="shared" si="16"/>
        <v>#DIV/0!</v>
      </c>
      <c r="V31" s="1"/>
      <c r="W31" s="1"/>
      <c r="X31" s="1"/>
      <c r="Y31" s="1"/>
      <c r="Z31" s="1"/>
      <c r="AA31" s="1"/>
      <c r="AB31" s="13" t="e">
        <f t="shared" si="17"/>
        <v>#DIV/0!</v>
      </c>
      <c r="AD31" s="13" t="e">
        <f t="shared" si="18"/>
        <v>#DIV/0!</v>
      </c>
      <c r="AF31" s="13" t="e">
        <f t="shared" si="19"/>
        <v>#DIV/0!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3"/>
      <c r="BN31" s="13" t="e">
        <f t="shared" si="20"/>
        <v>#DIV/0!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 t="e">
        <f>MATCH(B31,'[1]Дано'!$C$11:$C$100,0)</f>
        <v>#N/A</v>
      </c>
      <c r="CC31" s="1">
        <v>21</v>
      </c>
      <c r="CD31" s="1"/>
      <c r="CE31" s="1"/>
      <c r="CF31" s="1"/>
      <c r="CG31" s="1"/>
      <c r="CH31" s="1"/>
      <c r="CI31" s="1"/>
      <c r="CJ31" s="1"/>
      <c r="CK31" s="1"/>
      <c r="CL31" s="1"/>
      <c r="CM31" s="13">
        <f t="shared" si="22"/>
        <v>0</v>
      </c>
      <c r="CN31" s="1"/>
      <c r="CO31" s="1"/>
      <c r="CP31" s="1"/>
      <c r="CQ31" s="1"/>
      <c r="CR31" s="1"/>
      <c r="CS31" s="1"/>
      <c r="CT31" s="1"/>
      <c r="CU31" s="1"/>
      <c r="CV31" s="13" t="e">
        <f t="shared" si="23"/>
        <v>#DIV/0!</v>
      </c>
      <c r="CW31" s="13" t="e">
        <f t="shared" si="24"/>
        <v>#DIV/0!</v>
      </c>
      <c r="CX31" s="1"/>
      <c r="CY31" s="1"/>
      <c r="CZ31" s="1"/>
      <c r="DA31" s="1"/>
      <c r="DB31" s="1"/>
      <c r="DC31" s="1"/>
      <c r="DD31" s="13" t="e">
        <f t="shared" si="25"/>
        <v>#DIV/0!</v>
      </c>
      <c r="DF31" s="13" t="e">
        <f t="shared" si="26"/>
        <v>#DIV/0!</v>
      </c>
      <c r="DH31" s="13" t="e">
        <f t="shared" si="27"/>
        <v>#DIV/0!</v>
      </c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3"/>
      <c r="EP31" s="13" t="e">
        <f t="shared" si="28"/>
        <v>#DIV/0!</v>
      </c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>
        <v>21</v>
      </c>
      <c r="FF31" s="1"/>
      <c r="FG31" s="1"/>
      <c r="FH31" s="1"/>
      <c r="FI31" s="1"/>
      <c r="FJ31" s="1"/>
      <c r="FK31" s="1"/>
      <c r="FL31" s="1"/>
      <c r="FM31" s="1"/>
      <c r="FN31" s="1"/>
      <c r="FO31" s="13">
        <f t="shared" si="30"/>
        <v>0</v>
      </c>
      <c r="FP31" s="1"/>
      <c r="FQ31" s="1"/>
      <c r="FR31" s="1"/>
      <c r="FS31" s="1"/>
      <c r="FT31" s="1"/>
      <c r="FU31" s="1"/>
      <c r="FV31" s="1"/>
      <c r="FW31" s="1"/>
      <c r="FX31" s="13" t="e">
        <f t="shared" si="31"/>
        <v>#DIV/0!</v>
      </c>
      <c r="FY31" s="13" t="e">
        <f t="shared" si="32"/>
        <v>#DIV/0!</v>
      </c>
      <c r="FZ31" s="1"/>
      <c r="GA31" s="1"/>
      <c r="GB31" s="1"/>
      <c r="GC31" s="1"/>
      <c r="GD31" s="1"/>
      <c r="GE31" s="1"/>
      <c r="GF31" s="13" t="e">
        <f t="shared" si="33"/>
        <v>#DIV/0!</v>
      </c>
      <c r="GH31" s="13" t="e">
        <f t="shared" si="34"/>
        <v>#DIV/0!</v>
      </c>
      <c r="GJ31" s="13" t="e">
        <f t="shared" si="35"/>
        <v>#DIV/0!</v>
      </c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3"/>
      <c r="HR31" s="13" t="e">
        <f t="shared" si="36"/>
        <v>#DIV/0!</v>
      </c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226" ht="15.75" hidden="1">
      <c r="A32" s="1">
        <v>22</v>
      </c>
      <c r="K32" s="13">
        <f t="shared" si="14"/>
        <v>0</v>
      </c>
      <c r="T32" s="13" t="e">
        <f t="shared" si="15"/>
        <v>#DIV/0!</v>
      </c>
      <c r="U32" s="13" t="e">
        <f t="shared" si="16"/>
        <v>#DIV/0!</v>
      </c>
      <c r="AB32" s="13" t="e">
        <f t="shared" si="17"/>
        <v>#DIV/0!</v>
      </c>
      <c r="AC32" s="13"/>
      <c r="AD32" s="13" t="e">
        <f t="shared" si="18"/>
        <v>#DIV/0!</v>
      </c>
      <c r="AE32" s="13"/>
      <c r="AF32" s="13" t="e">
        <f t="shared" si="19"/>
        <v>#DIV/0!</v>
      </c>
      <c r="BN32" s="13" t="e">
        <f t="shared" si="20"/>
        <v>#DIV/0!</v>
      </c>
      <c r="CB32" s="1" t="e">
        <f>MATCH(B32,'[1]Дано'!$C$11:$C$100,0)</f>
        <v>#N/A</v>
      </c>
      <c r="CC32" s="1">
        <v>22</v>
      </c>
      <c r="CM32" s="13">
        <f t="shared" si="22"/>
        <v>0</v>
      </c>
      <c r="CV32" s="13" t="e">
        <f t="shared" si="23"/>
        <v>#DIV/0!</v>
      </c>
      <c r="CW32" s="13" t="e">
        <f t="shared" si="24"/>
        <v>#DIV/0!</v>
      </c>
      <c r="DD32" s="13" t="e">
        <f t="shared" si="25"/>
        <v>#DIV/0!</v>
      </c>
      <c r="DE32" s="13"/>
      <c r="DF32" s="13" t="e">
        <f t="shared" si="26"/>
        <v>#DIV/0!</v>
      </c>
      <c r="DG32" s="13"/>
      <c r="DH32" s="13" t="e">
        <f t="shared" si="27"/>
        <v>#DIV/0!</v>
      </c>
      <c r="EP32" s="13" t="e">
        <f t="shared" si="28"/>
        <v>#DIV/0!</v>
      </c>
      <c r="FE32" s="1">
        <v>22</v>
      </c>
      <c r="FO32" s="13">
        <f t="shared" si="30"/>
        <v>0</v>
      </c>
      <c r="FX32" s="13" t="e">
        <f t="shared" si="31"/>
        <v>#DIV/0!</v>
      </c>
      <c r="FY32" s="13" t="e">
        <f t="shared" si="32"/>
        <v>#DIV/0!</v>
      </c>
      <c r="GF32" s="13" t="e">
        <f t="shared" si="33"/>
        <v>#DIV/0!</v>
      </c>
      <c r="GG32" s="13"/>
      <c r="GH32" s="13" t="e">
        <f t="shared" si="34"/>
        <v>#DIV/0!</v>
      </c>
      <c r="GI32" s="13"/>
      <c r="GJ32" s="13" t="e">
        <f t="shared" si="35"/>
        <v>#DIV/0!</v>
      </c>
      <c r="HR32" s="13" t="e">
        <f t="shared" si="36"/>
        <v>#DIV/0!</v>
      </c>
    </row>
    <row r="33" spans="1:226" ht="15.75" hidden="1">
      <c r="A33" s="1">
        <v>23</v>
      </c>
      <c r="K33" s="13">
        <f t="shared" si="14"/>
        <v>0</v>
      </c>
      <c r="T33" s="13" t="e">
        <f t="shared" si="15"/>
        <v>#DIV/0!</v>
      </c>
      <c r="U33" s="13" t="e">
        <f t="shared" si="16"/>
        <v>#DIV/0!</v>
      </c>
      <c r="AB33" s="13" t="e">
        <f t="shared" si="17"/>
        <v>#DIV/0!</v>
      </c>
      <c r="AC33" s="13"/>
      <c r="AD33" s="13" t="e">
        <f t="shared" si="18"/>
        <v>#DIV/0!</v>
      </c>
      <c r="AE33" s="13"/>
      <c r="AF33" s="13" t="e">
        <f t="shared" si="19"/>
        <v>#DIV/0!</v>
      </c>
      <c r="BN33" s="13" t="e">
        <f t="shared" si="20"/>
        <v>#DIV/0!</v>
      </c>
      <c r="CB33" s="1" t="e">
        <f>MATCH(B33,'[1]Дано'!$C$11:$C$100,0)</f>
        <v>#N/A</v>
      </c>
      <c r="CC33" s="1">
        <v>23</v>
      </c>
      <c r="CM33" s="13">
        <f t="shared" si="22"/>
        <v>0</v>
      </c>
      <c r="CV33" s="13" t="e">
        <f t="shared" si="23"/>
        <v>#DIV/0!</v>
      </c>
      <c r="CW33" s="13" t="e">
        <f t="shared" si="24"/>
        <v>#DIV/0!</v>
      </c>
      <c r="DD33" s="13" t="e">
        <f t="shared" si="25"/>
        <v>#DIV/0!</v>
      </c>
      <c r="DE33" s="13"/>
      <c r="DF33" s="13" t="e">
        <f t="shared" si="26"/>
        <v>#DIV/0!</v>
      </c>
      <c r="DG33" s="13"/>
      <c r="DH33" s="13" t="e">
        <f t="shared" si="27"/>
        <v>#DIV/0!</v>
      </c>
      <c r="EP33" s="13" t="e">
        <f t="shared" si="28"/>
        <v>#DIV/0!</v>
      </c>
      <c r="FE33" s="1">
        <v>23</v>
      </c>
      <c r="FO33" s="13">
        <f t="shared" si="30"/>
        <v>0</v>
      </c>
      <c r="FX33" s="13" t="e">
        <f t="shared" si="31"/>
        <v>#DIV/0!</v>
      </c>
      <c r="FY33" s="13" t="e">
        <f t="shared" si="32"/>
        <v>#DIV/0!</v>
      </c>
      <c r="GF33" s="13" t="e">
        <f t="shared" si="33"/>
        <v>#DIV/0!</v>
      </c>
      <c r="GG33" s="13"/>
      <c r="GH33" s="13" t="e">
        <f t="shared" si="34"/>
        <v>#DIV/0!</v>
      </c>
      <c r="GI33" s="13"/>
      <c r="GJ33" s="13" t="e">
        <f t="shared" si="35"/>
        <v>#DIV/0!</v>
      </c>
      <c r="HR33" s="13" t="e">
        <f t="shared" si="36"/>
        <v>#DIV/0!</v>
      </c>
    </row>
    <row r="34" spans="1:226" ht="15.75" hidden="1">
      <c r="A34" s="1">
        <v>24</v>
      </c>
      <c r="K34" s="13">
        <f t="shared" si="14"/>
        <v>0</v>
      </c>
      <c r="T34" s="13" t="e">
        <f t="shared" si="15"/>
        <v>#DIV/0!</v>
      </c>
      <c r="U34" s="13" t="e">
        <f t="shared" si="16"/>
        <v>#DIV/0!</v>
      </c>
      <c r="AB34" s="13" t="e">
        <f t="shared" si="17"/>
        <v>#DIV/0!</v>
      </c>
      <c r="AC34" s="13"/>
      <c r="AD34" s="13" t="e">
        <f t="shared" si="18"/>
        <v>#DIV/0!</v>
      </c>
      <c r="AE34" s="13"/>
      <c r="AF34" s="13" t="e">
        <f t="shared" si="19"/>
        <v>#DIV/0!</v>
      </c>
      <c r="BN34" s="13" t="e">
        <f t="shared" si="20"/>
        <v>#DIV/0!</v>
      </c>
      <c r="CB34" s="1" t="e">
        <f>MATCH(B34,'[1]Дано'!$C$11:$C$100,0)</f>
        <v>#N/A</v>
      </c>
      <c r="CC34" s="1">
        <v>24</v>
      </c>
      <c r="CM34" s="13">
        <f t="shared" si="22"/>
        <v>0</v>
      </c>
      <c r="CV34" s="13" t="e">
        <f t="shared" si="23"/>
        <v>#DIV/0!</v>
      </c>
      <c r="CW34" s="13" t="e">
        <f t="shared" si="24"/>
        <v>#DIV/0!</v>
      </c>
      <c r="DD34" s="13" t="e">
        <f t="shared" si="25"/>
        <v>#DIV/0!</v>
      </c>
      <c r="DE34" s="13"/>
      <c r="DF34" s="13" t="e">
        <f t="shared" si="26"/>
        <v>#DIV/0!</v>
      </c>
      <c r="DG34" s="13"/>
      <c r="DH34" s="13" t="e">
        <f t="shared" si="27"/>
        <v>#DIV/0!</v>
      </c>
      <c r="EP34" s="13" t="e">
        <f t="shared" si="28"/>
        <v>#DIV/0!</v>
      </c>
      <c r="FE34" s="1">
        <v>24</v>
      </c>
      <c r="FO34" s="13">
        <f t="shared" si="30"/>
        <v>0</v>
      </c>
      <c r="FX34" s="13" t="e">
        <f t="shared" si="31"/>
        <v>#DIV/0!</v>
      </c>
      <c r="FY34" s="13" t="e">
        <f t="shared" si="32"/>
        <v>#DIV/0!</v>
      </c>
      <c r="GF34" s="13" t="e">
        <f t="shared" si="33"/>
        <v>#DIV/0!</v>
      </c>
      <c r="GG34" s="13"/>
      <c r="GH34" s="13" t="e">
        <f t="shared" si="34"/>
        <v>#DIV/0!</v>
      </c>
      <c r="GI34" s="13"/>
      <c r="GJ34" s="13" t="e">
        <f t="shared" si="35"/>
        <v>#DIV/0!</v>
      </c>
      <c r="HR34" s="13" t="e">
        <f t="shared" si="36"/>
        <v>#DIV/0!</v>
      </c>
    </row>
    <row r="35" spans="1:226" ht="15.75" hidden="1">
      <c r="A35" s="1">
        <v>25</v>
      </c>
      <c r="K35" s="13">
        <f t="shared" si="14"/>
        <v>0</v>
      </c>
      <c r="T35" s="13" t="e">
        <f t="shared" si="15"/>
        <v>#DIV/0!</v>
      </c>
      <c r="U35" s="13" t="e">
        <f t="shared" si="16"/>
        <v>#DIV/0!</v>
      </c>
      <c r="AB35" s="13" t="e">
        <f t="shared" si="17"/>
        <v>#DIV/0!</v>
      </c>
      <c r="AC35" s="13"/>
      <c r="AD35" s="13" t="e">
        <f t="shared" si="18"/>
        <v>#DIV/0!</v>
      </c>
      <c r="AE35" s="13"/>
      <c r="AF35" s="13" t="e">
        <f t="shared" si="19"/>
        <v>#DIV/0!</v>
      </c>
      <c r="BN35" s="13" t="e">
        <f t="shared" si="20"/>
        <v>#DIV/0!</v>
      </c>
      <c r="CB35" s="1" t="e">
        <f>MATCH(B35,'[1]Дано'!$C$11:$C$100,0)</f>
        <v>#N/A</v>
      </c>
      <c r="CC35" s="1">
        <v>25</v>
      </c>
      <c r="CM35" s="13">
        <f t="shared" si="22"/>
        <v>0</v>
      </c>
      <c r="CV35" s="13" t="e">
        <f t="shared" si="23"/>
        <v>#DIV/0!</v>
      </c>
      <c r="CW35" s="13" t="e">
        <f t="shared" si="24"/>
        <v>#DIV/0!</v>
      </c>
      <c r="DD35" s="13" t="e">
        <f t="shared" si="25"/>
        <v>#DIV/0!</v>
      </c>
      <c r="DE35" s="13"/>
      <c r="DF35" s="13" t="e">
        <f t="shared" si="26"/>
        <v>#DIV/0!</v>
      </c>
      <c r="DG35" s="13"/>
      <c r="DH35" s="13" t="e">
        <f t="shared" si="27"/>
        <v>#DIV/0!</v>
      </c>
      <c r="EP35" s="13" t="e">
        <f t="shared" si="28"/>
        <v>#DIV/0!</v>
      </c>
      <c r="FE35" s="1">
        <v>25</v>
      </c>
      <c r="FO35" s="13">
        <f t="shared" si="30"/>
        <v>0</v>
      </c>
      <c r="FX35" s="13" t="e">
        <f t="shared" si="31"/>
        <v>#DIV/0!</v>
      </c>
      <c r="FY35" s="13" t="e">
        <f t="shared" si="32"/>
        <v>#DIV/0!</v>
      </c>
      <c r="GF35" s="13" t="e">
        <f t="shared" si="33"/>
        <v>#DIV/0!</v>
      </c>
      <c r="GG35" s="13"/>
      <c r="GH35" s="13" t="e">
        <f t="shared" si="34"/>
        <v>#DIV/0!</v>
      </c>
      <c r="GI35" s="13"/>
      <c r="GJ35" s="13" t="e">
        <f t="shared" si="35"/>
        <v>#DIV/0!</v>
      </c>
      <c r="HR35" s="13" t="e">
        <f t="shared" si="36"/>
        <v>#DIV/0!</v>
      </c>
    </row>
    <row r="36" spans="1:226" ht="15.75" hidden="1">
      <c r="A36" s="1">
        <v>26</v>
      </c>
      <c r="K36" s="13">
        <f t="shared" si="14"/>
        <v>0</v>
      </c>
      <c r="T36" s="13" t="e">
        <f t="shared" si="15"/>
        <v>#DIV/0!</v>
      </c>
      <c r="U36" s="13" t="e">
        <f t="shared" si="16"/>
        <v>#DIV/0!</v>
      </c>
      <c r="AB36" s="13" t="e">
        <f t="shared" si="17"/>
        <v>#DIV/0!</v>
      </c>
      <c r="AC36" s="13"/>
      <c r="AD36" s="13" t="e">
        <f t="shared" si="18"/>
        <v>#DIV/0!</v>
      </c>
      <c r="AE36" s="13"/>
      <c r="AF36" s="13" t="e">
        <f t="shared" si="19"/>
        <v>#DIV/0!</v>
      </c>
      <c r="BN36" s="13" t="e">
        <f t="shared" si="20"/>
        <v>#DIV/0!</v>
      </c>
      <c r="CB36" s="1" t="e">
        <f>MATCH(B36,'[1]Дано'!$C$11:$C$100,0)</f>
        <v>#N/A</v>
      </c>
      <c r="CC36" s="1">
        <v>26</v>
      </c>
      <c r="CM36" s="13">
        <f t="shared" si="22"/>
        <v>0</v>
      </c>
      <c r="CV36" s="13" t="e">
        <f t="shared" si="23"/>
        <v>#DIV/0!</v>
      </c>
      <c r="CW36" s="13" t="e">
        <f t="shared" si="24"/>
        <v>#DIV/0!</v>
      </c>
      <c r="DD36" s="13" t="e">
        <f t="shared" si="25"/>
        <v>#DIV/0!</v>
      </c>
      <c r="DE36" s="13"/>
      <c r="DF36" s="13" t="e">
        <f t="shared" si="26"/>
        <v>#DIV/0!</v>
      </c>
      <c r="DG36" s="13"/>
      <c r="DH36" s="13" t="e">
        <f t="shared" si="27"/>
        <v>#DIV/0!</v>
      </c>
      <c r="EP36" s="13" t="e">
        <f t="shared" si="28"/>
        <v>#DIV/0!</v>
      </c>
      <c r="FE36" s="1">
        <v>26</v>
      </c>
      <c r="FO36" s="13">
        <f t="shared" si="30"/>
        <v>0</v>
      </c>
      <c r="FX36" s="13" t="e">
        <f t="shared" si="31"/>
        <v>#DIV/0!</v>
      </c>
      <c r="FY36" s="13" t="e">
        <f t="shared" si="32"/>
        <v>#DIV/0!</v>
      </c>
      <c r="GF36" s="13" t="e">
        <f t="shared" si="33"/>
        <v>#DIV/0!</v>
      </c>
      <c r="GG36" s="13"/>
      <c r="GH36" s="13" t="e">
        <f t="shared" si="34"/>
        <v>#DIV/0!</v>
      </c>
      <c r="GI36" s="13"/>
      <c r="GJ36" s="13" t="e">
        <f t="shared" si="35"/>
        <v>#DIV/0!</v>
      </c>
      <c r="HR36" s="13" t="e">
        <f t="shared" si="36"/>
        <v>#DIV/0!</v>
      </c>
    </row>
    <row r="37" spans="1:226" ht="15.75" hidden="1">
      <c r="A37" s="1">
        <v>27</v>
      </c>
      <c r="K37" s="13">
        <f t="shared" si="14"/>
        <v>0</v>
      </c>
      <c r="T37" s="13" t="e">
        <f t="shared" si="15"/>
        <v>#DIV/0!</v>
      </c>
      <c r="U37" s="13" t="e">
        <f t="shared" si="16"/>
        <v>#DIV/0!</v>
      </c>
      <c r="AB37" s="13" t="e">
        <f t="shared" si="17"/>
        <v>#DIV/0!</v>
      </c>
      <c r="AC37" s="13"/>
      <c r="AD37" s="13" t="e">
        <f t="shared" si="18"/>
        <v>#DIV/0!</v>
      </c>
      <c r="AE37" s="13"/>
      <c r="AF37" s="13" t="e">
        <f t="shared" si="19"/>
        <v>#DIV/0!</v>
      </c>
      <c r="BN37" s="13" t="e">
        <f t="shared" si="20"/>
        <v>#DIV/0!</v>
      </c>
      <c r="CB37" s="1" t="e">
        <f>MATCH(B37,'[1]Дано'!$C$11:$C$100,0)</f>
        <v>#N/A</v>
      </c>
      <c r="CC37" s="1">
        <v>27</v>
      </c>
      <c r="CM37" s="13">
        <f t="shared" si="22"/>
        <v>0</v>
      </c>
      <c r="CV37" s="13" t="e">
        <f t="shared" si="23"/>
        <v>#DIV/0!</v>
      </c>
      <c r="CW37" s="13" t="e">
        <f t="shared" si="24"/>
        <v>#DIV/0!</v>
      </c>
      <c r="DD37" s="13" t="e">
        <f t="shared" si="25"/>
        <v>#DIV/0!</v>
      </c>
      <c r="DE37" s="13"/>
      <c r="DF37" s="13" t="e">
        <f t="shared" si="26"/>
        <v>#DIV/0!</v>
      </c>
      <c r="DG37" s="13"/>
      <c r="DH37" s="13" t="e">
        <f t="shared" si="27"/>
        <v>#DIV/0!</v>
      </c>
      <c r="EP37" s="13" t="e">
        <f t="shared" si="28"/>
        <v>#DIV/0!</v>
      </c>
      <c r="FE37" s="1">
        <v>27</v>
      </c>
      <c r="FO37" s="13">
        <f t="shared" si="30"/>
        <v>0</v>
      </c>
      <c r="FX37" s="13" t="e">
        <f t="shared" si="31"/>
        <v>#DIV/0!</v>
      </c>
      <c r="FY37" s="13" t="e">
        <f t="shared" si="32"/>
        <v>#DIV/0!</v>
      </c>
      <c r="GF37" s="13" t="e">
        <f t="shared" si="33"/>
        <v>#DIV/0!</v>
      </c>
      <c r="GG37" s="13"/>
      <c r="GH37" s="13" t="e">
        <f t="shared" si="34"/>
        <v>#DIV/0!</v>
      </c>
      <c r="GI37" s="13"/>
      <c r="GJ37" s="13" t="e">
        <f t="shared" si="35"/>
        <v>#DIV/0!</v>
      </c>
      <c r="HR37" s="13" t="e">
        <f t="shared" si="36"/>
        <v>#DIV/0!</v>
      </c>
    </row>
    <row r="38" spans="1:226" ht="15.75" hidden="1">
      <c r="A38" s="1">
        <v>28</v>
      </c>
      <c r="K38" s="13">
        <f t="shared" si="14"/>
        <v>0</v>
      </c>
      <c r="T38" s="13" t="e">
        <f t="shared" si="15"/>
        <v>#DIV/0!</v>
      </c>
      <c r="U38" s="13" t="e">
        <f t="shared" si="16"/>
        <v>#DIV/0!</v>
      </c>
      <c r="AB38" s="13" t="e">
        <f t="shared" si="17"/>
        <v>#DIV/0!</v>
      </c>
      <c r="AC38" s="13"/>
      <c r="AD38" s="13" t="e">
        <f t="shared" si="18"/>
        <v>#DIV/0!</v>
      </c>
      <c r="AE38" s="13"/>
      <c r="AF38" s="13" t="e">
        <f t="shared" si="19"/>
        <v>#DIV/0!</v>
      </c>
      <c r="BN38" s="13" t="e">
        <f t="shared" si="20"/>
        <v>#DIV/0!</v>
      </c>
      <c r="CB38" s="1" t="e">
        <f>MATCH(B38,'[1]Дано'!$C$11:$C$100,0)</f>
        <v>#N/A</v>
      </c>
      <c r="CC38" s="1">
        <v>28</v>
      </c>
      <c r="CM38" s="13">
        <f t="shared" si="22"/>
        <v>0</v>
      </c>
      <c r="CV38" s="13" t="e">
        <f t="shared" si="23"/>
        <v>#DIV/0!</v>
      </c>
      <c r="CW38" s="13" t="e">
        <f t="shared" si="24"/>
        <v>#DIV/0!</v>
      </c>
      <c r="DD38" s="13" t="e">
        <f t="shared" si="25"/>
        <v>#DIV/0!</v>
      </c>
      <c r="DE38" s="13"/>
      <c r="DF38" s="13" t="e">
        <f t="shared" si="26"/>
        <v>#DIV/0!</v>
      </c>
      <c r="DG38" s="13"/>
      <c r="DH38" s="13" t="e">
        <f t="shared" si="27"/>
        <v>#DIV/0!</v>
      </c>
      <c r="EP38" s="13" t="e">
        <f t="shared" si="28"/>
        <v>#DIV/0!</v>
      </c>
      <c r="FE38" s="1">
        <v>28</v>
      </c>
      <c r="FO38" s="13">
        <f t="shared" si="30"/>
        <v>0</v>
      </c>
      <c r="FX38" s="13" t="e">
        <f t="shared" si="31"/>
        <v>#DIV/0!</v>
      </c>
      <c r="FY38" s="13" t="e">
        <f t="shared" si="32"/>
        <v>#DIV/0!</v>
      </c>
      <c r="GF38" s="13" t="e">
        <f t="shared" si="33"/>
        <v>#DIV/0!</v>
      </c>
      <c r="GG38" s="13"/>
      <c r="GH38" s="13" t="e">
        <f t="shared" si="34"/>
        <v>#DIV/0!</v>
      </c>
      <c r="GI38" s="13"/>
      <c r="GJ38" s="13" t="e">
        <f t="shared" si="35"/>
        <v>#DIV/0!</v>
      </c>
      <c r="HR38" s="13" t="e">
        <f t="shared" si="36"/>
        <v>#DIV/0!</v>
      </c>
    </row>
    <row r="39" spans="1:226" ht="15.75" hidden="1">
      <c r="A39" s="1">
        <v>29</v>
      </c>
      <c r="K39" s="13">
        <f t="shared" si="14"/>
        <v>0</v>
      </c>
      <c r="T39" s="13" t="e">
        <f t="shared" si="15"/>
        <v>#DIV/0!</v>
      </c>
      <c r="U39" s="13" t="e">
        <f t="shared" si="16"/>
        <v>#DIV/0!</v>
      </c>
      <c r="AB39" s="13" t="e">
        <f t="shared" si="17"/>
        <v>#DIV/0!</v>
      </c>
      <c r="AC39" s="13"/>
      <c r="AD39" s="13" t="e">
        <f t="shared" si="18"/>
        <v>#DIV/0!</v>
      </c>
      <c r="AE39" s="13"/>
      <c r="AF39" s="13" t="e">
        <f t="shared" si="19"/>
        <v>#DIV/0!</v>
      </c>
      <c r="BN39" s="13" t="e">
        <f t="shared" si="20"/>
        <v>#DIV/0!</v>
      </c>
      <c r="CB39" s="1" t="e">
        <f>MATCH(B39,'[1]Дано'!$C$11:$C$100,0)</f>
        <v>#N/A</v>
      </c>
      <c r="CC39" s="1">
        <v>29</v>
      </c>
      <c r="CM39" s="13">
        <f t="shared" si="22"/>
        <v>0</v>
      </c>
      <c r="CV39" s="13" t="e">
        <f t="shared" si="23"/>
        <v>#DIV/0!</v>
      </c>
      <c r="CW39" s="13" t="e">
        <f t="shared" si="24"/>
        <v>#DIV/0!</v>
      </c>
      <c r="DD39" s="13" t="e">
        <f t="shared" si="25"/>
        <v>#DIV/0!</v>
      </c>
      <c r="DE39" s="13"/>
      <c r="DF39" s="13" t="e">
        <f t="shared" si="26"/>
        <v>#DIV/0!</v>
      </c>
      <c r="DG39" s="13"/>
      <c r="DH39" s="13" t="e">
        <f t="shared" si="27"/>
        <v>#DIV/0!</v>
      </c>
      <c r="EP39" s="13" t="e">
        <f t="shared" si="28"/>
        <v>#DIV/0!</v>
      </c>
      <c r="FE39" s="1">
        <v>29</v>
      </c>
      <c r="FO39" s="13">
        <f t="shared" si="30"/>
        <v>0</v>
      </c>
      <c r="FX39" s="13" t="e">
        <f t="shared" si="31"/>
        <v>#DIV/0!</v>
      </c>
      <c r="FY39" s="13" t="e">
        <f t="shared" si="32"/>
        <v>#DIV/0!</v>
      </c>
      <c r="GF39" s="13" t="e">
        <f t="shared" si="33"/>
        <v>#DIV/0!</v>
      </c>
      <c r="GG39" s="13"/>
      <c r="GH39" s="13" t="e">
        <f t="shared" si="34"/>
        <v>#DIV/0!</v>
      </c>
      <c r="GI39" s="13"/>
      <c r="GJ39" s="13" t="e">
        <f t="shared" si="35"/>
        <v>#DIV/0!</v>
      </c>
      <c r="HR39" s="13" t="e">
        <f t="shared" si="36"/>
        <v>#DIV/0!</v>
      </c>
    </row>
    <row r="40" spans="1:226" ht="15.75" hidden="1">
      <c r="A40" s="1">
        <v>30</v>
      </c>
      <c r="K40" s="13">
        <f t="shared" si="14"/>
        <v>0</v>
      </c>
      <c r="T40" s="13" t="e">
        <f t="shared" si="15"/>
        <v>#DIV/0!</v>
      </c>
      <c r="U40" s="13" t="e">
        <f t="shared" si="16"/>
        <v>#DIV/0!</v>
      </c>
      <c r="AB40" s="13" t="e">
        <f t="shared" si="17"/>
        <v>#DIV/0!</v>
      </c>
      <c r="AC40" s="13"/>
      <c r="AD40" s="13" t="e">
        <f t="shared" si="18"/>
        <v>#DIV/0!</v>
      </c>
      <c r="AE40" s="13"/>
      <c r="AF40" s="13" t="e">
        <f t="shared" si="19"/>
        <v>#DIV/0!</v>
      </c>
      <c r="BN40" s="13" t="e">
        <f t="shared" si="20"/>
        <v>#DIV/0!</v>
      </c>
      <c r="CB40" s="1" t="e">
        <f>MATCH(B40,'[1]Дано'!$C$11:$C$100,0)</f>
        <v>#N/A</v>
      </c>
      <c r="CC40" s="1">
        <v>30</v>
      </c>
      <c r="CM40" s="13">
        <f t="shared" si="22"/>
        <v>0</v>
      </c>
      <c r="CV40" s="13" t="e">
        <f t="shared" si="23"/>
        <v>#DIV/0!</v>
      </c>
      <c r="CW40" s="13" t="e">
        <f t="shared" si="24"/>
        <v>#DIV/0!</v>
      </c>
      <c r="DD40" s="13" t="e">
        <f t="shared" si="25"/>
        <v>#DIV/0!</v>
      </c>
      <c r="DE40" s="13"/>
      <c r="DF40" s="13" t="e">
        <f t="shared" si="26"/>
        <v>#DIV/0!</v>
      </c>
      <c r="DG40" s="13"/>
      <c r="DH40" s="13" t="e">
        <f t="shared" si="27"/>
        <v>#DIV/0!</v>
      </c>
      <c r="EP40" s="13" t="e">
        <f t="shared" si="28"/>
        <v>#DIV/0!</v>
      </c>
      <c r="FE40" s="1">
        <v>30</v>
      </c>
      <c r="FO40" s="13">
        <f t="shared" si="30"/>
        <v>0</v>
      </c>
      <c r="FX40" s="13" t="e">
        <f t="shared" si="31"/>
        <v>#DIV/0!</v>
      </c>
      <c r="FY40" s="13" t="e">
        <f t="shared" si="32"/>
        <v>#DIV/0!</v>
      </c>
      <c r="GF40" s="13" t="e">
        <f t="shared" si="33"/>
        <v>#DIV/0!</v>
      </c>
      <c r="GG40" s="13"/>
      <c r="GH40" s="13" t="e">
        <f t="shared" si="34"/>
        <v>#DIV/0!</v>
      </c>
      <c r="GI40" s="13"/>
      <c r="GJ40" s="13" t="e">
        <f t="shared" si="35"/>
        <v>#DIV/0!</v>
      </c>
      <c r="HR40" s="13" t="e">
        <f t="shared" si="36"/>
        <v>#DIV/0!</v>
      </c>
    </row>
    <row r="41" spans="1:226" ht="15.75" hidden="1">
      <c r="A41" s="1">
        <v>31</v>
      </c>
      <c r="K41" s="13">
        <f t="shared" si="14"/>
        <v>0</v>
      </c>
      <c r="T41" s="13" t="e">
        <f t="shared" si="15"/>
        <v>#DIV/0!</v>
      </c>
      <c r="U41" s="13" t="e">
        <f t="shared" si="16"/>
        <v>#DIV/0!</v>
      </c>
      <c r="AB41" s="13" t="e">
        <f t="shared" si="17"/>
        <v>#DIV/0!</v>
      </c>
      <c r="AC41" s="13"/>
      <c r="AD41" s="13" t="e">
        <f t="shared" si="18"/>
        <v>#DIV/0!</v>
      </c>
      <c r="AE41" s="13"/>
      <c r="AF41" s="13" t="e">
        <f t="shared" si="19"/>
        <v>#DIV/0!</v>
      </c>
      <c r="BN41" s="13" t="e">
        <f t="shared" si="20"/>
        <v>#DIV/0!</v>
      </c>
      <c r="CB41" s="1" t="e">
        <f>MATCH(B41,'[1]Дано'!$C$11:$C$100,0)</f>
        <v>#N/A</v>
      </c>
      <c r="CC41" s="1">
        <v>31</v>
      </c>
      <c r="CM41" s="13">
        <f t="shared" si="22"/>
        <v>0</v>
      </c>
      <c r="CV41" s="13" t="e">
        <f t="shared" si="23"/>
        <v>#DIV/0!</v>
      </c>
      <c r="CW41" s="13" t="e">
        <f t="shared" si="24"/>
        <v>#DIV/0!</v>
      </c>
      <c r="DD41" s="13" t="e">
        <f t="shared" si="25"/>
        <v>#DIV/0!</v>
      </c>
      <c r="DE41" s="13"/>
      <c r="DF41" s="13" t="e">
        <f t="shared" si="26"/>
        <v>#DIV/0!</v>
      </c>
      <c r="DG41" s="13"/>
      <c r="DH41" s="13" t="e">
        <f t="shared" si="27"/>
        <v>#DIV/0!</v>
      </c>
      <c r="EP41" s="13" t="e">
        <f t="shared" si="28"/>
        <v>#DIV/0!</v>
      </c>
      <c r="FE41" s="1">
        <v>31</v>
      </c>
      <c r="FO41" s="13">
        <f t="shared" si="30"/>
        <v>0</v>
      </c>
      <c r="FX41" s="13" t="e">
        <f t="shared" si="31"/>
        <v>#DIV/0!</v>
      </c>
      <c r="FY41" s="13" t="e">
        <f t="shared" si="32"/>
        <v>#DIV/0!</v>
      </c>
      <c r="GF41" s="13" t="e">
        <f t="shared" si="33"/>
        <v>#DIV/0!</v>
      </c>
      <c r="GG41" s="13"/>
      <c r="GH41" s="13" t="e">
        <f t="shared" si="34"/>
        <v>#DIV/0!</v>
      </c>
      <c r="GI41" s="13"/>
      <c r="GJ41" s="13" t="e">
        <f t="shared" si="35"/>
        <v>#DIV/0!</v>
      </c>
      <c r="HR41" s="13" t="e">
        <f t="shared" si="36"/>
        <v>#DIV/0!</v>
      </c>
    </row>
    <row r="42" spans="1:226" ht="15.75" hidden="1">
      <c r="A42" s="1">
        <v>32</v>
      </c>
      <c r="K42" s="13">
        <f t="shared" si="14"/>
        <v>0</v>
      </c>
      <c r="T42" s="13" t="e">
        <f t="shared" si="15"/>
        <v>#DIV/0!</v>
      </c>
      <c r="U42" s="13" t="e">
        <f t="shared" si="16"/>
        <v>#DIV/0!</v>
      </c>
      <c r="AB42" s="13" t="e">
        <f t="shared" si="17"/>
        <v>#DIV/0!</v>
      </c>
      <c r="AC42" s="13"/>
      <c r="AD42" s="13" t="e">
        <f t="shared" si="18"/>
        <v>#DIV/0!</v>
      </c>
      <c r="AE42" s="13"/>
      <c r="AF42" s="13" t="e">
        <f t="shared" si="19"/>
        <v>#DIV/0!</v>
      </c>
      <c r="BN42" s="13" t="e">
        <f t="shared" si="20"/>
        <v>#DIV/0!</v>
      </c>
      <c r="CB42" s="1" t="e">
        <f>MATCH(B42,'[1]Дано'!$C$11:$C$100,0)</f>
        <v>#N/A</v>
      </c>
      <c r="CC42" s="1">
        <v>32</v>
      </c>
      <c r="CM42" s="13">
        <f t="shared" si="22"/>
        <v>0</v>
      </c>
      <c r="CV42" s="13" t="e">
        <f t="shared" si="23"/>
        <v>#DIV/0!</v>
      </c>
      <c r="CW42" s="13" t="e">
        <f t="shared" si="24"/>
        <v>#DIV/0!</v>
      </c>
      <c r="DD42" s="13" t="e">
        <f t="shared" si="25"/>
        <v>#DIV/0!</v>
      </c>
      <c r="DE42" s="13"/>
      <c r="DF42" s="13" t="e">
        <f t="shared" si="26"/>
        <v>#DIV/0!</v>
      </c>
      <c r="DG42" s="13"/>
      <c r="DH42" s="13" t="e">
        <f t="shared" si="27"/>
        <v>#DIV/0!</v>
      </c>
      <c r="EP42" s="13" t="e">
        <f t="shared" si="28"/>
        <v>#DIV/0!</v>
      </c>
      <c r="FE42" s="1">
        <v>32</v>
      </c>
      <c r="FO42" s="13">
        <f t="shared" si="30"/>
        <v>0</v>
      </c>
      <c r="FX42" s="13" t="e">
        <f t="shared" si="31"/>
        <v>#DIV/0!</v>
      </c>
      <c r="FY42" s="13" t="e">
        <f t="shared" si="32"/>
        <v>#DIV/0!</v>
      </c>
      <c r="GF42" s="13" t="e">
        <f t="shared" si="33"/>
        <v>#DIV/0!</v>
      </c>
      <c r="GG42" s="13"/>
      <c r="GH42" s="13" t="e">
        <f t="shared" si="34"/>
        <v>#DIV/0!</v>
      </c>
      <c r="GI42" s="13"/>
      <c r="GJ42" s="13" t="e">
        <f t="shared" si="35"/>
        <v>#DIV/0!</v>
      </c>
      <c r="HR42" s="13" t="e">
        <f t="shared" si="36"/>
        <v>#DIV/0!</v>
      </c>
    </row>
    <row r="43" spans="1:226" ht="15.75" hidden="1">
      <c r="A43" s="1">
        <v>33</v>
      </c>
      <c r="K43" s="13">
        <f t="shared" si="14"/>
        <v>0</v>
      </c>
      <c r="T43" s="13" t="e">
        <f t="shared" si="15"/>
        <v>#DIV/0!</v>
      </c>
      <c r="U43" s="13" t="e">
        <f t="shared" si="16"/>
        <v>#DIV/0!</v>
      </c>
      <c r="AB43" s="13" t="e">
        <f t="shared" si="17"/>
        <v>#DIV/0!</v>
      </c>
      <c r="AC43" s="13"/>
      <c r="AD43" s="13" t="e">
        <f t="shared" si="18"/>
        <v>#DIV/0!</v>
      </c>
      <c r="AE43" s="13"/>
      <c r="AF43" s="13" t="e">
        <f t="shared" si="19"/>
        <v>#DIV/0!</v>
      </c>
      <c r="BN43" s="13" t="e">
        <f t="shared" si="20"/>
        <v>#DIV/0!</v>
      </c>
      <c r="CB43" s="1" t="e">
        <f>MATCH(B43,'[1]Дано'!$C$11:$C$100,0)</f>
        <v>#N/A</v>
      </c>
      <c r="CC43" s="1">
        <v>33</v>
      </c>
      <c r="CM43" s="13">
        <f t="shared" si="22"/>
        <v>0</v>
      </c>
      <c r="CV43" s="13" t="e">
        <f t="shared" si="23"/>
        <v>#DIV/0!</v>
      </c>
      <c r="CW43" s="13" t="e">
        <f t="shared" si="24"/>
        <v>#DIV/0!</v>
      </c>
      <c r="DD43" s="13" t="e">
        <f t="shared" si="25"/>
        <v>#DIV/0!</v>
      </c>
      <c r="DE43" s="13"/>
      <c r="DF43" s="13" t="e">
        <f t="shared" si="26"/>
        <v>#DIV/0!</v>
      </c>
      <c r="DG43" s="13"/>
      <c r="DH43" s="13" t="e">
        <f t="shared" si="27"/>
        <v>#DIV/0!</v>
      </c>
      <c r="EP43" s="13" t="e">
        <f t="shared" si="28"/>
        <v>#DIV/0!</v>
      </c>
      <c r="FE43" s="1">
        <v>33</v>
      </c>
      <c r="FO43" s="13">
        <f t="shared" si="30"/>
        <v>0</v>
      </c>
      <c r="FX43" s="13" t="e">
        <f t="shared" si="31"/>
        <v>#DIV/0!</v>
      </c>
      <c r="FY43" s="13" t="e">
        <f t="shared" si="32"/>
        <v>#DIV/0!</v>
      </c>
      <c r="GF43" s="13" t="e">
        <f t="shared" si="33"/>
        <v>#DIV/0!</v>
      </c>
      <c r="GG43" s="13"/>
      <c r="GH43" s="13" t="e">
        <f t="shared" si="34"/>
        <v>#DIV/0!</v>
      </c>
      <c r="GI43" s="13"/>
      <c r="GJ43" s="13" t="e">
        <f t="shared" si="35"/>
        <v>#DIV/0!</v>
      </c>
      <c r="HR43" s="13" t="e">
        <f t="shared" si="36"/>
        <v>#DIV/0!</v>
      </c>
    </row>
    <row r="44" spans="1:226" ht="15.75" hidden="1">
      <c r="A44" s="1">
        <v>34</v>
      </c>
      <c r="K44" s="13">
        <f t="shared" si="14"/>
        <v>0</v>
      </c>
      <c r="T44" s="13" t="e">
        <f t="shared" si="15"/>
        <v>#DIV/0!</v>
      </c>
      <c r="U44" s="13" t="e">
        <f t="shared" si="16"/>
        <v>#DIV/0!</v>
      </c>
      <c r="AB44" s="13" t="e">
        <f t="shared" si="17"/>
        <v>#DIV/0!</v>
      </c>
      <c r="AC44" s="13"/>
      <c r="AD44" s="13" t="e">
        <f t="shared" si="18"/>
        <v>#DIV/0!</v>
      </c>
      <c r="AE44" s="13"/>
      <c r="AF44" s="13" t="e">
        <f t="shared" si="19"/>
        <v>#DIV/0!</v>
      </c>
      <c r="BN44" s="13" t="e">
        <f t="shared" si="20"/>
        <v>#DIV/0!</v>
      </c>
      <c r="CB44" s="1" t="e">
        <f>MATCH(B44,'[1]Дано'!$C$11:$C$100,0)</f>
        <v>#N/A</v>
      </c>
      <c r="CC44" s="1">
        <v>34</v>
      </c>
      <c r="CM44" s="13">
        <f t="shared" si="22"/>
        <v>0</v>
      </c>
      <c r="CV44" s="13" t="e">
        <f t="shared" si="23"/>
        <v>#DIV/0!</v>
      </c>
      <c r="CW44" s="13" t="e">
        <f t="shared" si="24"/>
        <v>#DIV/0!</v>
      </c>
      <c r="DD44" s="13" t="e">
        <f t="shared" si="25"/>
        <v>#DIV/0!</v>
      </c>
      <c r="DE44" s="13"/>
      <c r="DF44" s="13" t="e">
        <f t="shared" si="26"/>
        <v>#DIV/0!</v>
      </c>
      <c r="DG44" s="13"/>
      <c r="DH44" s="13" t="e">
        <f t="shared" si="27"/>
        <v>#DIV/0!</v>
      </c>
      <c r="EP44" s="13" t="e">
        <f t="shared" si="28"/>
        <v>#DIV/0!</v>
      </c>
      <c r="FE44" s="1">
        <v>34</v>
      </c>
      <c r="FO44" s="13">
        <f t="shared" si="30"/>
        <v>0</v>
      </c>
      <c r="FX44" s="13" t="e">
        <f t="shared" si="31"/>
        <v>#DIV/0!</v>
      </c>
      <c r="FY44" s="13" t="e">
        <f t="shared" si="32"/>
        <v>#DIV/0!</v>
      </c>
      <c r="GF44" s="13" t="e">
        <f t="shared" si="33"/>
        <v>#DIV/0!</v>
      </c>
      <c r="GG44" s="13"/>
      <c r="GH44" s="13" t="e">
        <f t="shared" si="34"/>
        <v>#DIV/0!</v>
      </c>
      <c r="GI44" s="13"/>
      <c r="GJ44" s="13" t="e">
        <f t="shared" si="35"/>
        <v>#DIV/0!</v>
      </c>
      <c r="HR44" s="13" t="e">
        <f t="shared" si="36"/>
        <v>#DIV/0!</v>
      </c>
    </row>
    <row r="45" spans="1:226" ht="15.75" hidden="1">
      <c r="A45" s="1">
        <v>35</v>
      </c>
      <c r="K45" s="13">
        <f t="shared" si="14"/>
        <v>0</v>
      </c>
      <c r="T45" s="13" t="e">
        <f t="shared" si="15"/>
        <v>#DIV/0!</v>
      </c>
      <c r="U45" s="13" t="e">
        <f t="shared" si="16"/>
        <v>#DIV/0!</v>
      </c>
      <c r="AB45" s="13" t="e">
        <f t="shared" si="17"/>
        <v>#DIV/0!</v>
      </c>
      <c r="AC45" s="13"/>
      <c r="AD45" s="13" t="e">
        <f t="shared" si="18"/>
        <v>#DIV/0!</v>
      </c>
      <c r="AE45" s="13"/>
      <c r="AF45" s="13" t="e">
        <f t="shared" si="19"/>
        <v>#DIV/0!</v>
      </c>
      <c r="BN45" s="13" t="e">
        <f t="shared" si="20"/>
        <v>#DIV/0!</v>
      </c>
      <c r="CB45" s="1" t="e">
        <f>MATCH(B45,'[1]Дано'!$C$11:$C$100,0)</f>
        <v>#N/A</v>
      </c>
      <c r="CC45" s="1">
        <v>35</v>
      </c>
      <c r="CM45" s="13">
        <f t="shared" si="22"/>
        <v>0</v>
      </c>
      <c r="CV45" s="13" t="e">
        <f t="shared" si="23"/>
        <v>#DIV/0!</v>
      </c>
      <c r="CW45" s="13" t="e">
        <f t="shared" si="24"/>
        <v>#DIV/0!</v>
      </c>
      <c r="DD45" s="13" t="e">
        <f t="shared" si="25"/>
        <v>#DIV/0!</v>
      </c>
      <c r="DE45" s="13"/>
      <c r="DF45" s="13" t="e">
        <f t="shared" si="26"/>
        <v>#DIV/0!</v>
      </c>
      <c r="DG45" s="13"/>
      <c r="DH45" s="13" t="e">
        <f t="shared" si="27"/>
        <v>#DIV/0!</v>
      </c>
      <c r="EP45" s="13" t="e">
        <f t="shared" si="28"/>
        <v>#DIV/0!</v>
      </c>
      <c r="FE45" s="1">
        <v>35</v>
      </c>
      <c r="FO45" s="13">
        <f t="shared" si="30"/>
        <v>0</v>
      </c>
      <c r="FX45" s="13" t="e">
        <f t="shared" si="31"/>
        <v>#DIV/0!</v>
      </c>
      <c r="FY45" s="13" t="e">
        <f t="shared" si="32"/>
        <v>#DIV/0!</v>
      </c>
      <c r="GF45" s="13" t="e">
        <f t="shared" si="33"/>
        <v>#DIV/0!</v>
      </c>
      <c r="GG45" s="13"/>
      <c r="GH45" s="13" t="e">
        <f t="shared" si="34"/>
        <v>#DIV/0!</v>
      </c>
      <c r="GI45" s="13"/>
      <c r="GJ45" s="13" t="e">
        <f t="shared" si="35"/>
        <v>#DIV/0!</v>
      </c>
      <c r="HR45" s="13" t="e">
        <f t="shared" si="36"/>
        <v>#DIV/0!</v>
      </c>
    </row>
    <row r="46" spans="1:226" ht="15.75" hidden="1">
      <c r="A46" s="1">
        <v>36</v>
      </c>
      <c r="K46" s="13">
        <f t="shared" si="14"/>
        <v>0</v>
      </c>
      <c r="T46" s="13" t="e">
        <f t="shared" si="15"/>
        <v>#DIV/0!</v>
      </c>
      <c r="U46" s="13" t="e">
        <f t="shared" si="16"/>
        <v>#DIV/0!</v>
      </c>
      <c r="AB46" s="13" t="e">
        <f t="shared" si="17"/>
        <v>#DIV/0!</v>
      </c>
      <c r="AC46" s="13"/>
      <c r="AD46" s="13" t="e">
        <f t="shared" si="18"/>
        <v>#DIV/0!</v>
      </c>
      <c r="AE46" s="13"/>
      <c r="AF46" s="13" t="e">
        <f t="shared" si="19"/>
        <v>#DIV/0!</v>
      </c>
      <c r="BN46" s="13" t="e">
        <f t="shared" si="20"/>
        <v>#DIV/0!</v>
      </c>
      <c r="CB46" s="1" t="e">
        <f>MATCH(B46,'[1]Дано'!$C$11:$C$100,0)</f>
        <v>#N/A</v>
      </c>
      <c r="CC46" s="1">
        <v>36</v>
      </c>
      <c r="CM46" s="13">
        <f t="shared" si="22"/>
        <v>0</v>
      </c>
      <c r="CV46" s="13" t="e">
        <f t="shared" si="23"/>
        <v>#DIV/0!</v>
      </c>
      <c r="CW46" s="13" t="e">
        <f t="shared" si="24"/>
        <v>#DIV/0!</v>
      </c>
      <c r="DD46" s="13" t="e">
        <f t="shared" si="25"/>
        <v>#DIV/0!</v>
      </c>
      <c r="DE46" s="13"/>
      <c r="DF46" s="13" t="e">
        <f t="shared" si="26"/>
        <v>#DIV/0!</v>
      </c>
      <c r="DG46" s="13"/>
      <c r="DH46" s="13" t="e">
        <f t="shared" si="27"/>
        <v>#DIV/0!</v>
      </c>
      <c r="EP46" s="13" t="e">
        <f t="shared" si="28"/>
        <v>#DIV/0!</v>
      </c>
      <c r="FE46" s="1">
        <v>36</v>
      </c>
      <c r="FO46" s="13">
        <f t="shared" si="30"/>
        <v>0</v>
      </c>
      <c r="FX46" s="13" t="e">
        <f t="shared" si="31"/>
        <v>#DIV/0!</v>
      </c>
      <c r="FY46" s="13" t="e">
        <f t="shared" si="32"/>
        <v>#DIV/0!</v>
      </c>
      <c r="GF46" s="13" t="e">
        <f t="shared" si="33"/>
        <v>#DIV/0!</v>
      </c>
      <c r="GG46" s="13"/>
      <c r="GH46" s="13" t="e">
        <f t="shared" si="34"/>
        <v>#DIV/0!</v>
      </c>
      <c r="GI46" s="13"/>
      <c r="GJ46" s="13" t="e">
        <f t="shared" si="35"/>
        <v>#DIV/0!</v>
      </c>
      <c r="HR46" s="13" t="e">
        <f t="shared" si="36"/>
        <v>#DIV/0!</v>
      </c>
    </row>
    <row r="47" spans="1:226" ht="15.75" hidden="1">
      <c r="A47" s="1">
        <v>37</v>
      </c>
      <c r="K47" s="13">
        <f t="shared" si="14"/>
        <v>0</v>
      </c>
      <c r="T47" s="13" t="e">
        <f t="shared" si="15"/>
        <v>#DIV/0!</v>
      </c>
      <c r="U47" s="13" t="e">
        <f t="shared" si="16"/>
        <v>#DIV/0!</v>
      </c>
      <c r="AB47" s="13" t="e">
        <f t="shared" si="17"/>
        <v>#DIV/0!</v>
      </c>
      <c r="AC47" s="13"/>
      <c r="AD47" s="13" t="e">
        <f t="shared" si="18"/>
        <v>#DIV/0!</v>
      </c>
      <c r="AE47" s="13"/>
      <c r="AF47" s="13" t="e">
        <f t="shared" si="19"/>
        <v>#DIV/0!</v>
      </c>
      <c r="BN47" s="13" t="e">
        <f t="shared" si="20"/>
        <v>#DIV/0!</v>
      </c>
      <c r="CB47" s="1" t="e">
        <f>MATCH(B47,'[1]Дано'!$C$11:$C$100,0)</f>
        <v>#N/A</v>
      </c>
      <c r="CC47" s="1">
        <v>37</v>
      </c>
      <c r="CM47" s="13">
        <f t="shared" si="22"/>
        <v>0</v>
      </c>
      <c r="CV47" s="13" t="e">
        <f t="shared" si="23"/>
        <v>#DIV/0!</v>
      </c>
      <c r="CW47" s="13" t="e">
        <f t="shared" si="24"/>
        <v>#DIV/0!</v>
      </c>
      <c r="DD47" s="13" t="e">
        <f t="shared" si="25"/>
        <v>#DIV/0!</v>
      </c>
      <c r="DE47" s="13"/>
      <c r="DF47" s="13" t="e">
        <f t="shared" si="26"/>
        <v>#DIV/0!</v>
      </c>
      <c r="DG47" s="13"/>
      <c r="DH47" s="13" t="e">
        <f t="shared" si="27"/>
        <v>#DIV/0!</v>
      </c>
      <c r="EP47" s="13" t="e">
        <f t="shared" si="28"/>
        <v>#DIV/0!</v>
      </c>
      <c r="FE47" s="1">
        <v>37</v>
      </c>
      <c r="FO47" s="13">
        <f t="shared" si="30"/>
        <v>0</v>
      </c>
      <c r="FX47" s="13" t="e">
        <f t="shared" si="31"/>
        <v>#DIV/0!</v>
      </c>
      <c r="FY47" s="13" t="e">
        <f t="shared" si="32"/>
        <v>#DIV/0!</v>
      </c>
      <c r="GF47" s="13" t="e">
        <f t="shared" si="33"/>
        <v>#DIV/0!</v>
      </c>
      <c r="GG47" s="13"/>
      <c r="GH47" s="13" t="e">
        <f t="shared" si="34"/>
        <v>#DIV/0!</v>
      </c>
      <c r="GI47" s="13"/>
      <c r="GJ47" s="13" t="e">
        <f t="shared" si="35"/>
        <v>#DIV/0!</v>
      </c>
      <c r="HR47" s="13" t="e">
        <f t="shared" si="36"/>
        <v>#DIV/0!</v>
      </c>
    </row>
    <row r="48" spans="1:226" ht="15.75" hidden="1">
      <c r="A48" s="1">
        <v>38</v>
      </c>
      <c r="K48" s="13">
        <f t="shared" si="14"/>
        <v>0</v>
      </c>
      <c r="T48" s="13" t="e">
        <f t="shared" si="15"/>
        <v>#DIV/0!</v>
      </c>
      <c r="U48" s="13" t="e">
        <f t="shared" si="16"/>
        <v>#DIV/0!</v>
      </c>
      <c r="AB48" s="13" t="e">
        <f t="shared" si="17"/>
        <v>#DIV/0!</v>
      </c>
      <c r="AC48" s="13"/>
      <c r="AD48" s="13" t="e">
        <f t="shared" si="18"/>
        <v>#DIV/0!</v>
      </c>
      <c r="AE48" s="13"/>
      <c r="AF48" s="13" t="e">
        <f t="shared" si="19"/>
        <v>#DIV/0!</v>
      </c>
      <c r="BN48" s="13" t="e">
        <f t="shared" si="20"/>
        <v>#DIV/0!</v>
      </c>
      <c r="CB48" s="1" t="e">
        <f>MATCH(B48,'[1]Дано'!$C$11:$C$100,0)</f>
        <v>#N/A</v>
      </c>
      <c r="CC48" s="1">
        <v>38</v>
      </c>
      <c r="CM48" s="13">
        <f t="shared" si="22"/>
        <v>0</v>
      </c>
      <c r="CV48" s="13" t="e">
        <f t="shared" si="23"/>
        <v>#DIV/0!</v>
      </c>
      <c r="CW48" s="13" t="e">
        <f t="shared" si="24"/>
        <v>#DIV/0!</v>
      </c>
      <c r="DD48" s="13" t="e">
        <f t="shared" si="25"/>
        <v>#DIV/0!</v>
      </c>
      <c r="DE48" s="13"/>
      <c r="DF48" s="13" t="e">
        <f t="shared" si="26"/>
        <v>#DIV/0!</v>
      </c>
      <c r="DG48" s="13"/>
      <c r="DH48" s="13" t="e">
        <f t="shared" si="27"/>
        <v>#DIV/0!</v>
      </c>
      <c r="EP48" s="13" t="e">
        <f t="shared" si="28"/>
        <v>#DIV/0!</v>
      </c>
      <c r="FE48" s="1">
        <v>38</v>
      </c>
      <c r="FO48" s="13">
        <f t="shared" si="30"/>
        <v>0</v>
      </c>
      <c r="FX48" s="13" t="e">
        <f t="shared" si="31"/>
        <v>#DIV/0!</v>
      </c>
      <c r="FY48" s="13" t="e">
        <f t="shared" si="32"/>
        <v>#DIV/0!</v>
      </c>
      <c r="GF48" s="13" t="e">
        <f t="shared" si="33"/>
        <v>#DIV/0!</v>
      </c>
      <c r="GG48" s="13"/>
      <c r="GH48" s="13" t="e">
        <f t="shared" si="34"/>
        <v>#DIV/0!</v>
      </c>
      <c r="GI48" s="13"/>
      <c r="GJ48" s="13" t="e">
        <f t="shared" si="35"/>
        <v>#DIV/0!</v>
      </c>
      <c r="HR48" s="13" t="e">
        <f t="shared" si="36"/>
        <v>#DIV/0!</v>
      </c>
    </row>
    <row r="49" spans="1:240" ht="15.75" hidden="1">
      <c r="A49" s="1">
        <v>39</v>
      </c>
      <c r="B49" s="46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4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">
        <v>39</v>
      </c>
      <c r="CD49" s="46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4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">
        <v>39</v>
      </c>
      <c r="FF49" s="46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4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</row>
    <row r="50" spans="1:240" ht="15.75" hidden="1">
      <c r="A50" s="1">
        <v>40</v>
      </c>
      <c r="B50" s="4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4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">
        <v>40</v>
      </c>
      <c r="CD50" s="48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4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">
        <v>40</v>
      </c>
      <c r="FF50" s="48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4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</row>
    <row r="101" ht="15"/>
    <row r="102" ht="15"/>
    <row r="103" ht="15"/>
    <row r="104" ht="15.75" thickBot="1"/>
    <row r="105" spans="1:240" s="10" customFormat="1" ht="16.5" thickTop="1">
      <c r="A105" s="4" t="s">
        <v>0</v>
      </c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7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8"/>
      <c r="CC105" s="9" t="s">
        <v>1</v>
      </c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7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8"/>
      <c r="FE105" s="9" t="s">
        <v>2</v>
      </c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7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8"/>
    </row>
    <row r="106" spans="1:240" s="13" customFormat="1" ht="15.75">
      <c r="A106" s="11"/>
      <c r="B106" s="12" t="s">
        <v>3</v>
      </c>
      <c r="C106" s="13" t="e">
        <f aca="true" t="shared" si="38" ref="C106:BL106">2*C108/$E108</f>
        <v>#DIV/0!</v>
      </c>
      <c r="D106" s="13" t="e">
        <f t="shared" si="38"/>
        <v>#DIV/0!</v>
      </c>
      <c r="E106" s="13" t="e">
        <f t="shared" si="38"/>
        <v>#DIV/0!</v>
      </c>
      <c r="F106" s="13" t="e">
        <f t="shared" si="38"/>
        <v>#DIV/0!</v>
      </c>
      <c r="G106" s="13" t="e">
        <f t="shared" si="38"/>
        <v>#DIV/0!</v>
      </c>
      <c r="H106" s="13" t="e">
        <f t="shared" si="38"/>
        <v>#DIV/0!</v>
      </c>
      <c r="I106" s="13" t="e">
        <f t="shared" si="38"/>
        <v>#DIV/0!</v>
      </c>
      <c r="J106" s="13" t="e">
        <f t="shared" si="38"/>
        <v>#DIV/0!</v>
      </c>
      <c r="K106" s="13" t="e">
        <f t="shared" si="38"/>
        <v>#DIV/0!</v>
      </c>
      <c r="L106" s="13" t="e">
        <f t="shared" si="38"/>
        <v>#DIV/0!</v>
      </c>
      <c r="M106" s="13" t="e">
        <f t="shared" si="38"/>
        <v>#DIV/0!</v>
      </c>
      <c r="N106" s="13" t="e">
        <f t="shared" si="38"/>
        <v>#DIV/0!</v>
      </c>
      <c r="O106" s="13" t="e">
        <f t="shared" si="38"/>
        <v>#DIV/0!</v>
      </c>
      <c r="P106" s="13" t="e">
        <f t="shared" si="38"/>
        <v>#DIV/0!</v>
      </c>
      <c r="Q106" s="13" t="e">
        <f t="shared" si="38"/>
        <v>#DIV/0!</v>
      </c>
      <c r="R106" s="13" t="e">
        <f t="shared" si="38"/>
        <v>#DIV/0!</v>
      </c>
      <c r="S106" s="13" t="e">
        <f t="shared" si="38"/>
        <v>#DIV/0!</v>
      </c>
      <c r="T106" s="13" t="e">
        <f t="shared" si="38"/>
        <v>#DIV/0!</v>
      </c>
      <c r="U106" s="13" t="e">
        <f t="shared" si="38"/>
        <v>#DIV/0!</v>
      </c>
      <c r="V106" s="13" t="e">
        <f t="shared" si="38"/>
        <v>#DIV/0!</v>
      </c>
      <c r="W106" s="13" t="e">
        <f t="shared" si="38"/>
        <v>#DIV/0!</v>
      </c>
      <c r="X106" s="13" t="e">
        <f t="shared" si="38"/>
        <v>#DIV/0!</v>
      </c>
      <c r="Y106" s="13" t="e">
        <f t="shared" si="38"/>
        <v>#DIV/0!</v>
      </c>
      <c r="Z106" s="13" t="e">
        <f t="shared" si="38"/>
        <v>#DIV/0!</v>
      </c>
      <c r="AA106" s="13" t="e">
        <f t="shared" si="38"/>
        <v>#DIV/0!</v>
      </c>
      <c r="AB106" s="13" t="e">
        <f t="shared" si="38"/>
        <v>#DIV/0!</v>
      </c>
      <c r="AC106" s="13" t="e">
        <f t="shared" si="38"/>
        <v>#DIV/0!</v>
      </c>
      <c r="AD106" s="13" t="e">
        <f t="shared" si="38"/>
        <v>#DIV/0!</v>
      </c>
      <c r="AE106" s="13" t="e">
        <f t="shared" si="38"/>
        <v>#DIV/0!</v>
      </c>
      <c r="AF106" s="13" t="e">
        <f t="shared" si="38"/>
        <v>#DIV/0!</v>
      </c>
      <c r="AG106" s="13" t="e">
        <f t="shared" si="38"/>
        <v>#DIV/0!</v>
      </c>
      <c r="AH106" s="13" t="e">
        <f t="shared" si="38"/>
        <v>#DIV/0!</v>
      </c>
      <c r="AI106" s="13" t="e">
        <f t="shared" si="38"/>
        <v>#DIV/0!</v>
      </c>
      <c r="AJ106" s="13" t="e">
        <f t="shared" si="38"/>
        <v>#DIV/0!</v>
      </c>
      <c r="AK106" s="13" t="e">
        <f t="shared" si="38"/>
        <v>#DIV/0!</v>
      </c>
      <c r="AL106" s="13" t="e">
        <f t="shared" si="38"/>
        <v>#DIV/0!</v>
      </c>
      <c r="AM106" s="13" t="e">
        <f t="shared" si="38"/>
        <v>#DIV/0!</v>
      </c>
      <c r="AN106" s="13" t="e">
        <f t="shared" si="38"/>
        <v>#DIV/0!</v>
      </c>
      <c r="AO106" s="13" t="e">
        <f t="shared" si="38"/>
        <v>#DIV/0!</v>
      </c>
      <c r="AP106" s="13" t="e">
        <f t="shared" si="38"/>
        <v>#DIV/0!</v>
      </c>
      <c r="AQ106" s="13" t="e">
        <f t="shared" si="38"/>
        <v>#DIV/0!</v>
      </c>
      <c r="AR106" s="13" t="e">
        <f t="shared" si="38"/>
        <v>#DIV/0!</v>
      </c>
      <c r="AS106" s="13" t="e">
        <f t="shared" si="38"/>
        <v>#DIV/0!</v>
      </c>
      <c r="AT106" s="13" t="e">
        <f t="shared" si="38"/>
        <v>#DIV/0!</v>
      </c>
      <c r="AU106" s="13" t="e">
        <f t="shared" si="38"/>
        <v>#DIV/0!</v>
      </c>
      <c r="AV106" s="13" t="e">
        <f t="shared" si="38"/>
        <v>#DIV/0!</v>
      </c>
      <c r="AW106" s="13" t="e">
        <f t="shared" si="38"/>
        <v>#DIV/0!</v>
      </c>
      <c r="AX106" s="13" t="e">
        <f t="shared" si="38"/>
        <v>#DIV/0!</v>
      </c>
      <c r="AY106" s="13" t="e">
        <f t="shared" si="38"/>
        <v>#DIV/0!</v>
      </c>
      <c r="AZ106" s="13" t="e">
        <f t="shared" si="38"/>
        <v>#DIV/0!</v>
      </c>
      <c r="BA106" s="13" t="e">
        <f t="shared" si="38"/>
        <v>#DIV/0!</v>
      </c>
      <c r="BB106" s="13" t="e">
        <f t="shared" si="38"/>
        <v>#DIV/0!</v>
      </c>
      <c r="BC106" s="13" t="e">
        <f t="shared" si="38"/>
        <v>#DIV/0!</v>
      </c>
      <c r="BD106" s="13" t="e">
        <f t="shared" si="38"/>
        <v>#DIV/0!</v>
      </c>
      <c r="BE106" s="13" t="e">
        <f t="shared" si="38"/>
        <v>#DIV/0!</v>
      </c>
      <c r="BF106" s="13" t="e">
        <f t="shared" si="38"/>
        <v>#DIV/0!</v>
      </c>
      <c r="BG106" s="13" t="e">
        <f t="shared" si="38"/>
        <v>#DIV/0!</v>
      </c>
      <c r="BH106" s="13" t="e">
        <f t="shared" si="38"/>
        <v>#DIV/0!</v>
      </c>
      <c r="BI106" s="13" t="e">
        <f t="shared" si="38"/>
        <v>#DIV/0!</v>
      </c>
      <c r="BJ106" s="13" t="e">
        <f t="shared" si="38"/>
        <v>#DIV/0!</v>
      </c>
      <c r="BK106" s="13" t="e">
        <f t="shared" si="38"/>
        <v>#DIV/0!</v>
      </c>
      <c r="BL106" s="13" t="e">
        <f t="shared" si="38"/>
        <v>#DIV/0!</v>
      </c>
      <c r="BM106" s="14"/>
      <c r="BN106" s="13" t="e">
        <f aca="true" t="shared" si="39" ref="BN106:CB106">2*BN108/$E108</f>
        <v>#DIV/0!</v>
      </c>
      <c r="BO106" s="13" t="e">
        <f t="shared" si="39"/>
        <v>#DIV/0!</v>
      </c>
      <c r="BP106" s="13" t="e">
        <f t="shared" si="39"/>
        <v>#DIV/0!</v>
      </c>
      <c r="BQ106" s="13" t="e">
        <f t="shared" si="39"/>
        <v>#DIV/0!</v>
      </c>
      <c r="BR106" s="13" t="e">
        <f t="shared" si="39"/>
        <v>#DIV/0!</v>
      </c>
      <c r="BS106" s="13" t="e">
        <f t="shared" si="39"/>
        <v>#DIV/0!</v>
      </c>
      <c r="BT106" s="13" t="e">
        <f t="shared" si="39"/>
        <v>#DIV/0!</v>
      </c>
      <c r="BU106" s="13" t="e">
        <f t="shared" si="39"/>
        <v>#DIV/0!</v>
      </c>
      <c r="BV106" s="13" t="e">
        <f t="shared" si="39"/>
        <v>#DIV/0!</v>
      </c>
      <c r="BW106" s="13" t="e">
        <f t="shared" si="39"/>
        <v>#DIV/0!</v>
      </c>
      <c r="BX106" s="13" t="e">
        <f t="shared" si="39"/>
        <v>#DIV/0!</v>
      </c>
      <c r="BY106" s="13" t="e">
        <f t="shared" si="39"/>
        <v>#DIV/0!</v>
      </c>
      <c r="BZ106" s="13" t="e">
        <f t="shared" si="39"/>
        <v>#DIV/0!</v>
      </c>
      <c r="CA106" s="13" t="e">
        <f t="shared" si="39"/>
        <v>#DIV/0!</v>
      </c>
      <c r="CB106" s="13" t="e">
        <f t="shared" si="39"/>
        <v>#N/A</v>
      </c>
      <c r="CC106" s="15"/>
      <c r="CD106" s="16" t="s">
        <v>3</v>
      </c>
      <c r="CE106" s="13" t="e">
        <f aca="true" t="shared" si="40" ref="CE106:EN106">CE108/$E108</f>
        <v>#DIV/0!</v>
      </c>
      <c r="CF106" s="13" t="e">
        <f t="shared" si="40"/>
        <v>#DIV/0!</v>
      </c>
      <c r="CG106" s="13" t="e">
        <f t="shared" si="40"/>
        <v>#DIV/0!</v>
      </c>
      <c r="CH106" s="13" t="e">
        <f t="shared" si="40"/>
        <v>#DIV/0!</v>
      </c>
      <c r="CI106" s="13" t="e">
        <f t="shared" si="40"/>
        <v>#DIV/0!</v>
      </c>
      <c r="CJ106" s="13" t="e">
        <f t="shared" si="40"/>
        <v>#DIV/0!</v>
      </c>
      <c r="CK106" s="13" t="e">
        <f t="shared" si="40"/>
        <v>#DIV/0!</v>
      </c>
      <c r="CL106" s="13" t="e">
        <f t="shared" si="40"/>
        <v>#DIV/0!</v>
      </c>
      <c r="CM106" s="13" t="e">
        <f t="shared" si="40"/>
        <v>#DIV/0!</v>
      </c>
      <c r="CN106" s="13" t="e">
        <f t="shared" si="40"/>
        <v>#DIV/0!</v>
      </c>
      <c r="CO106" s="13" t="e">
        <f t="shared" si="40"/>
        <v>#DIV/0!</v>
      </c>
      <c r="CP106" s="13" t="e">
        <f t="shared" si="40"/>
        <v>#DIV/0!</v>
      </c>
      <c r="CQ106" s="13" t="e">
        <f t="shared" si="40"/>
        <v>#DIV/0!</v>
      </c>
      <c r="CR106" s="13" t="e">
        <f t="shared" si="40"/>
        <v>#DIV/0!</v>
      </c>
      <c r="CS106" s="13" t="e">
        <f t="shared" si="40"/>
        <v>#DIV/0!</v>
      </c>
      <c r="CT106" s="13" t="e">
        <f t="shared" si="40"/>
        <v>#DIV/0!</v>
      </c>
      <c r="CU106" s="13" t="e">
        <f t="shared" si="40"/>
        <v>#DIV/0!</v>
      </c>
      <c r="CV106" s="13" t="e">
        <f t="shared" si="40"/>
        <v>#DIV/0!</v>
      </c>
      <c r="CW106" s="13" t="e">
        <f t="shared" si="40"/>
        <v>#DIV/0!</v>
      </c>
      <c r="CX106" s="13" t="e">
        <f t="shared" si="40"/>
        <v>#DIV/0!</v>
      </c>
      <c r="CY106" s="13" t="e">
        <f t="shared" si="40"/>
        <v>#DIV/0!</v>
      </c>
      <c r="CZ106" s="13" t="e">
        <f t="shared" si="40"/>
        <v>#DIV/0!</v>
      </c>
      <c r="DA106" s="13" t="e">
        <f t="shared" si="40"/>
        <v>#DIV/0!</v>
      </c>
      <c r="DB106" s="13" t="e">
        <f t="shared" si="40"/>
        <v>#DIV/0!</v>
      </c>
      <c r="DC106" s="13" t="e">
        <f t="shared" si="40"/>
        <v>#DIV/0!</v>
      </c>
      <c r="DD106" s="13" t="e">
        <f t="shared" si="40"/>
        <v>#DIV/0!</v>
      </c>
      <c r="DE106" s="13" t="e">
        <f t="shared" si="40"/>
        <v>#DIV/0!</v>
      </c>
      <c r="DF106" s="13" t="e">
        <f t="shared" si="40"/>
        <v>#DIV/0!</v>
      </c>
      <c r="DG106" s="13" t="e">
        <f t="shared" si="40"/>
        <v>#DIV/0!</v>
      </c>
      <c r="DH106" s="13" t="e">
        <f t="shared" si="40"/>
        <v>#DIV/0!</v>
      </c>
      <c r="DI106" s="13" t="e">
        <f t="shared" si="40"/>
        <v>#DIV/0!</v>
      </c>
      <c r="DJ106" s="13" t="e">
        <f t="shared" si="40"/>
        <v>#DIV/0!</v>
      </c>
      <c r="DK106" s="13" t="e">
        <f t="shared" si="40"/>
        <v>#DIV/0!</v>
      </c>
      <c r="DL106" s="13" t="e">
        <f t="shared" si="40"/>
        <v>#DIV/0!</v>
      </c>
      <c r="DM106" s="13" t="e">
        <f t="shared" si="40"/>
        <v>#DIV/0!</v>
      </c>
      <c r="DN106" s="13" t="e">
        <f t="shared" si="40"/>
        <v>#DIV/0!</v>
      </c>
      <c r="DO106" s="13" t="e">
        <f t="shared" si="40"/>
        <v>#DIV/0!</v>
      </c>
      <c r="DP106" s="13" t="e">
        <f t="shared" si="40"/>
        <v>#DIV/0!</v>
      </c>
      <c r="DQ106" s="13" t="e">
        <f t="shared" si="40"/>
        <v>#DIV/0!</v>
      </c>
      <c r="DR106" s="13" t="e">
        <f t="shared" si="40"/>
        <v>#DIV/0!</v>
      </c>
      <c r="DS106" s="13" t="e">
        <f t="shared" si="40"/>
        <v>#DIV/0!</v>
      </c>
      <c r="DT106" s="13" t="e">
        <f t="shared" si="40"/>
        <v>#DIV/0!</v>
      </c>
      <c r="DU106" s="13" t="e">
        <f t="shared" si="40"/>
        <v>#DIV/0!</v>
      </c>
      <c r="DV106" s="13" t="e">
        <f t="shared" si="40"/>
        <v>#DIV/0!</v>
      </c>
      <c r="DW106" s="13" t="e">
        <f t="shared" si="40"/>
        <v>#DIV/0!</v>
      </c>
      <c r="DX106" s="13" t="e">
        <f t="shared" si="40"/>
        <v>#DIV/0!</v>
      </c>
      <c r="DY106" s="13" t="e">
        <f t="shared" si="40"/>
        <v>#DIV/0!</v>
      </c>
      <c r="DZ106" s="13" t="e">
        <f t="shared" si="40"/>
        <v>#DIV/0!</v>
      </c>
      <c r="EA106" s="13" t="e">
        <f t="shared" si="40"/>
        <v>#DIV/0!</v>
      </c>
      <c r="EB106" s="13" t="e">
        <f t="shared" si="40"/>
        <v>#DIV/0!</v>
      </c>
      <c r="EC106" s="13" t="e">
        <f t="shared" si="40"/>
        <v>#DIV/0!</v>
      </c>
      <c r="ED106" s="13" t="e">
        <f t="shared" si="40"/>
        <v>#DIV/0!</v>
      </c>
      <c r="EE106" s="13" t="e">
        <f t="shared" si="40"/>
        <v>#DIV/0!</v>
      </c>
      <c r="EF106" s="13" t="e">
        <f t="shared" si="40"/>
        <v>#DIV/0!</v>
      </c>
      <c r="EG106" s="13" t="e">
        <f t="shared" si="40"/>
        <v>#DIV/0!</v>
      </c>
      <c r="EH106" s="13" t="e">
        <f t="shared" si="40"/>
        <v>#DIV/0!</v>
      </c>
      <c r="EI106" s="13" t="e">
        <f t="shared" si="40"/>
        <v>#DIV/0!</v>
      </c>
      <c r="EJ106" s="13" t="e">
        <f t="shared" si="40"/>
        <v>#DIV/0!</v>
      </c>
      <c r="EK106" s="13" t="e">
        <f t="shared" si="40"/>
        <v>#DIV/0!</v>
      </c>
      <c r="EL106" s="13" t="e">
        <f t="shared" si="40"/>
        <v>#DIV/0!</v>
      </c>
      <c r="EM106" s="13" t="e">
        <f t="shared" si="40"/>
        <v>#DIV/0!</v>
      </c>
      <c r="EN106" s="13" t="e">
        <f t="shared" si="40"/>
        <v>#DIV/0!</v>
      </c>
      <c r="EO106" s="14"/>
      <c r="EP106" s="13" t="e">
        <f aca="true" t="shared" si="41" ref="EP106:FD106">EP108/$E108</f>
        <v>#DIV/0!</v>
      </c>
      <c r="EQ106" s="13" t="e">
        <f t="shared" si="41"/>
        <v>#DIV/0!</v>
      </c>
      <c r="ER106" s="13" t="e">
        <f t="shared" si="41"/>
        <v>#DIV/0!</v>
      </c>
      <c r="ES106" s="13" t="e">
        <f t="shared" si="41"/>
        <v>#DIV/0!</v>
      </c>
      <c r="ET106" s="13" t="e">
        <f t="shared" si="41"/>
        <v>#DIV/0!</v>
      </c>
      <c r="EU106" s="13" t="e">
        <f t="shared" si="41"/>
        <v>#DIV/0!</v>
      </c>
      <c r="EV106" s="13" t="e">
        <f t="shared" si="41"/>
        <v>#DIV/0!</v>
      </c>
      <c r="EW106" s="13" t="e">
        <f t="shared" si="41"/>
        <v>#DIV/0!</v>
      </c>
      <c r="EX106" s="13" t="e">
        <f t="shared" si="41"/>
        <v>#DIV/0!</v>
      </c>
      <c r="EY106" s="13" t="e">
        <f t="shared" si="41"/>
        <v>#DIV/0!</v>
      </c>
      <c r="EZ106" s="13" t="e">
        <f t="shared" si="41"/>
        <v>#DIV/0!</v>
      </c>
      <c r="FA106" s="13" t="e">
        <f t="shared" si="41"/>
        <v>#DIV/0!</v>
      </c>
      <c r="FB106" s="13" t="e">
        <f t="shared" si="41"/>
        <v>#DIV/0!</v>
      </c>
      <c r="FC106" s="13" t="e">
        <f t="shared" si="41"/>
        <v>#DIV/0!</v>
      </c>
      <c r="FD106" s="13" t="e">
        <f t="shared" si="41"/>
        <v>#DIV/0!</v>
      </c>
      <c r="FE106" s="15"/>
      <c r="FF106" s="16" t="s">
        <v>3</v>
      </c>
      <c r="FG106" s="13" t="e">
        <f aca="true" t="shared" si="42" ref="FG106:HP106">FG108/$E108</f>
        <v>#DIV/0!</v>
      </c>
      <c r="FH106" s="13" t="e">
        <f t="shared" si="42"/>
        <v>#DIV/0!</v>
      </c>
      <c r="FI106" s="13" t="e">
        <f t="shared" si="42"/>
        <v>#DIV/0!</v>
      </c>
      <c r="FJ106" s="13" t="e">
        <f t="shared" si="42"/>
        <v>#DIV/0!</v>
      </c>
      <c r="FK106" s="13" t="e">
        <f t="shared" si="42"/>
        <v>#DIV/0!</v>
      </c>
      <c r="FL106" s="13" t="e">
        <f t="shared" si="42"/>
        <v>#DIV/0!</v>
      </c>
      <c r="FM106" s="13" t="e">
        <f t="shared" si="42"/>
        <v>#DIV/0!</v>
      </c>
      <c r="FN106" s="13" t="e">
        <f t="shared" si="42"/>
        <v>#DIV/0!</v>
      </c>
      <c r="FO106" s="13" t="e">
        <f t="shared" si="42"/>
        <v>#DIV/0!</v>
      </c>
      <c r="FP106" s="13" t="e">
        <f t="shared" si="42"/>
        <v>#DIV/0!</v>
      </c>
      <c r="FQ106" s="13" t="e">
        <f t="shared" si="42"/>
        <v>#DIV/0!</v>
      </c>
      <c r="FR106" s="13" t="e">
        <f t="shared" si="42"/>
        <v>#DIV/0!</v>
      </c>
      <c r="FS106" s="13" t="e">
        <f t="shared" si="42"/>
        <v>#DIV/0!</v>
      </c>
      <c r="FT106" s="13" t="e">
        <f t="shared" si="42"/>
        <v>#DIV/0!</v>
      </c>
      <c r="FU106" s="13" t="e">
        <f t="shared" si="42"/>
        <v>#DIV/0!</v>
      </c>
      <c r="FV106" s="13" t="e">
        <f t="shared" si="42"/>
        <v>#DIV/0!</v>
      </c>
      <c r="FW106" s="13" t="e">
        <f t="shared" si="42"/>
        <v>#DIV/0!</v>
      </c>
      <c r="FX106" s="13" t="e">
        <f t="shared" si="42"/>
        <v>#DIV/0!</v>
      </c>
      <c r="FY106" s="13" t="e">
        <f t="shared" si="42"/>
        <v>#DIV/0!</v>
      </c>
      <c r="FZ106" s="13" t="e">
        <f t="shared" si="42"/>
        <v>#DIV/0!</v>
      </c>
      <c r="GA106" s="13" t="e">
        <f t="shared" si="42"/>
        <v>#DIV/0!</v>
      </c>
      <c r="GB106" s="13" t="e">
        <f t="shared" si="42"/>
        <v>#DIV/0!</v>
      </c>
      <c r="GC106" s="13" t="e">
        <f t="shared" si="42"/>
        <v>#DIV/0!</v>
      </c>
      <c r="GD106" s="13" t="e">
        <f t="shared" si="42"/>
        <v>#DIV/0!</v>
      </c>
      <c r="GE106" s="13" t="e">
        <f t="shared" si="42"/>
        <v>#DIV/0!</v>
      </c>
      <c r="GF106" s="13" t="e">
        <f t="shared" si="42"/>
        <v>#DIV/0!</v>
      </c>
      <c r="GG106" s="13" t="e">
        <f t="shared" si="42"/>
        <v>#DIV/0!</v>
      </c>
      <c r="GH106" s="13" t="e">
        <f t="shared" si="42"/>
        <v>#DIV/0!</v>
      </c>
      <c r="GI106" s="13" t="e">
        <f t="shared" si="42"/>
        <v>#DIV/0!</v>
      </c>
      <c r="GJ106" s="13" t="e">
        <f t="shared" si="42"/>
        <v>#DIV/0!</v>
      </c>
      <c r="GK106" s="13" t="e">
        <f t="shared" si="42"/>
        <v>#DIV/0!</v>
      </c>
      <c r="GL106" s="13" t="e">
        <f t="shared" si="42"/>
        <v>#DIV/0!</v>
      </c>
      <c r="GM106" s="13" t="e">
        <f t="shared" si="42"/>
        <v>#DIV/0!</v>
      </c>
      <c r="GN106" s="13" t="e">
        <f t="shared" si="42"/>
        <v>#DIV/0!</v>
      </c>
      <c r="GO106" s="13" t="e">
        <f t="shared" si="42"/>
        <v>#DIV/0!</v>
      </c>
      <c r="GP106" s="13" t="e">
        <f t="shared" si="42"/>
        <v>#DIV/0!</v>
      </c>
      <c r="GQ106" s="13" t="e">
        <f t="shared" si="42"/>
        <v>#DIV/0!</v>
      </c>
      <c r="GR106" s="13" t="e">
        <f t="shared" si="42"/>
        <v>#DIV/0!</v>
      </c>
      <c r="GS106" s="13" t="e">
        <f t="shared" si="42"/>
        <v>#DIV/0!</v>
      </c>
      <c r="GT106" s="13" t="e">
        <f t="shared" si="42"/>
        <v>#DIV/0!</v>
      </c>
      <c r="GU106" s="13" t="e">
        <f t="shared" si="42"/>
        <v>#DIV/0!</v>
      </c>
      <c r="GV106" s="13" t="e">
        <f t="shared" si="42"/>
        <v>#DIV/0!</v>
      </c>
      <c r="GW106" s="13" t="e">
        <f t="shared" si="42"/>
        <v>#DIV/0!</v>
      </c>
      <c r="GX106" s="13" t="e">
        <f t="shared" si="42"/>
        <v>#DIV/0!</v>
      </c>
      <c r="GY106" s="13" t="e">
        <f t="shared" si="42"/>
        <v>#DIV/0!</v>
      </c>
      <c r="GZ106" s="13" t="e">
        <f t="shared" si="42"/>
        <v>#DIV/0!</v>
      </c>
      <c r="HA106" s="13" t="e">
        <f t="shared" si="42"/>
        <v>#DIV/0!</v>
      </c>
      <c r="HB106" s="13" t="e">
        <f t="shared" si="42"/>
        <v>#DIV/0!</v>
      </c>
      <c r="HC106" s="13" t="e">
        <f t="shared" si="42"/>
        <v>#DIV/0!</v>
      </c>
      <c r="HD106" s="13" t="e">
        <f t="shared" si="42"/>
        <v>#DIV/0!</v>
      </c>
      <c r="HE106" s="13" t="e">
        <f t="shared" si="42"/>
        <v>#DIV/0!</v>
      </c>
      <c r="HF106" s="13" t="e">
        <f t="shared" si="42"/>
        <v>#DIV/0!</v>
      </c>
      <c r="HG106" s="13" t="e">
        <f t="shared" si="42"/>
        <v>#DIV/0!</v>
      </c>
      <c r="HH106" s="13" t="e">
        <f t="shared" si="42"/>
        <v>#DIV/0!</v>
      </c>
      <c r="HI106" s="13" t="e">
        <f t="shared" si="42"/>
        <v>#DIV/0!</v>
      </c>
      <c r="HJ106" s="13" t="e">
        <f t="shared" si="42"/>
        <v>#DIV/0!</v>
      </c>
      <c r="HK106" s="13" t="e">
        <f t="shared" si="42"/>
        <v>#DIV/0!</v>
      </c>
      <c r="HL106" s="13" t="e">
        <f t="shared" si="42"/>
        <v>#DIV/0!</v>
      </c>
      <c r="HM106" s="13" t="e">
        <f t="shared" si="42"/>
        <v>#DIV/0!</v>
      </c>
      <c r="HN106" s="13" t="e">
        <f t="shared" si="42"/>
        <v>#DIV/0!</v>
      </c>
      <c r="HO106" s="13" t="e">
        <f t="shared" si="42"/>
        <v>#DIV/0!</v>
      </c>
      <c r="HP106" s="13" t="e">
        <f t="shared" si="42"/>
        <v>#DIV/0!</v>
      </c>
      <c r="HQ106" s="14"/>
      <c r="HR106" s="13" t="e">
        <f aca="true" t="shared" si="43" ref="HR106:IF106">HR108/$E108</f>
        <v>#DIV/0!</v>
      </c>
      <c r="HS106" s="13" t="e">
        <f t="shared" si="43"/>
        <v>#DIV/0!</v>
      </c>
      <c r="HT106" s="13" t="e">
        <f t="shared" si="43"/>
        <v>#DIV/0!</v>
      </c>
      <c r="HU106" s="13" t="e">
        <f t="shared" si="43"/>
        <v>#DIV/0!</v>
      </c>
      <c r="HV106" s="13" t="e">
        <f t="shared" si="43"/>
        <v>#DIV/0!</v>
      </c>
      <c r="HW106" s="13" t="e">
        <f t="shared" si="43"/>
        <v>#DIV/0!</v>
      </c>
      <c r="HX106" s="13" t="e">
        <f t="shared" si="43"/>
        <v>#DIV/0!</v>
      </c>
      <c r="HY106" s="13" t="e">
        <f t="shared" si="43"/>
        <v>#DIV/0!</v>
      </c>
      <c r="HZ106" s="13" t="e">
        <f t="shared" si="43"/>
        <v>#DIV/0!</v>
      </c>
      <c r="IA106" s="13" t="e">
        <f t="shared" si="43"/>
        <v>#DIV/0!</v>
      </c>
      <c r="IB106" s="13" t="e">
        <f t="shared" si="43"/>
        <v>#DIV/0!</v>
      </c>
      <c r="IC106" s="13" t="e">
        <f t="shared" si="43"/>
        <v>#DIV/0!</v>
      </c>
      <c r="ID106" s="13" t="e">
        <f t="shared" si="43"/>
        <v>#DIV/0!</v>
      </c>
      <c r="IE106" s="13" t="e">
        <f t="shared" si="43"/>
        <v>#DIV/0!</v>
      </c>
      <c r="IF106" s="13" t="e">
        <f t="shared" si="43"/>
        <v>#DIV/0!</v>
      </c>
    </row>
    <row r="107" spans="1:240" s="13" customFormat="1" ht="15.75">
      <c r="A107" s="11"/>
      <c r="B107" s="12" t="s">
        <v>4</v>
      </c>
      <c r="C107" s="13">
        <f>C108/'[1]Дано'!$C$9</f>
        <v>0</v>
      </c>
      <c r="D107" s="13">
        <f>D108/'[1]Дано'!$C$9</f>
        <v>0</v>
      </c>
      <c r="E107" s="13">
        <f>E108/'[1]Дано'!$C$9</f>
        <v>0</v>
      </c>
      <c r="F107" s="13">
        <f>F108/'[1]Дано'!$C$9</f>
        <v>0</v>
      </c>
      <c r="G107" s="13">
        <f>G108/'[1]Дано'!$C$9</f>
        <v>0</v>
      </c>
      <c r="H107" s="13">
        <f>H108/'[1]Дано'!$C$9</f>
        <v>0</v>
      </c>
      <c r="I107" s="13">
        <f>I108/'[1]Дано'!$C$9</f>
        <v>0</v>
      </c>
      <c r="J107" s="13">
        <f>J108/'[1]Дано'!$C$9</f>
        <v>0</v>
      </c>
      <c r="K107" s="13">
        <f>K108/'[1]Дано'!$C$9</f>
        <v>0</v>
      </c>
      <c r="L107" s="13">
        <f>L108/'[1]Дано'!$C$9</f>
        <v>0</v>
      </c>
      <c r="M107" s="13">
        <f>M108/'[1]Дано'!$C$9</f>
        <v>0</v>
      </c>
      <c r="N107" s="13">
        <f>N108/'[1]Дано'!$C$9</f>
        <v>0</v>
      </c>
      <c r="O107" s="13">
        <f>O108/'[1]Дано'!$C$9</f>
        <v>0</v>
      </c>
      <c r="P107" s="13">
        <f>P108/'[1]Дано'!$C$9</f>
        <v>0</v>
      </c>
      <c r="Q107" s="13">
        <f>Q108/'[1]Дано'!$C$9</f>
        <v>0</v>
      </c>
      <c r="R107" s="13">
        <f>R108/'[1]Дано'!$C$9</f>
        <v>0</v>
      </c>
      <c r="S107" s="13">
        <f>S108/'[1]Дано'!$C$9</f>
        <v>0</v>
      </c>
      <c r="T107" s="13" t="e">
        <f>T108/'[1]Дано'!$C$9</f>
        <v>#DIV/0!</v>
      </c>
      <c r="U107" s="13" t="e">
        <f>U108/'[1]Дано'!$C$9</f>
        <v>#DIV/0!</v>
      </c>
      <c r="V107" s="13">
        <f>V108/'[1]Дано'!$C$9</f>
        <v>0</v>
      </c>
      <c r="W107" s="13">
        <f>W108/'[1]Дано'!$C$9</f>
        <v>0</v>
      </c>
      <c r="X107" s="13">
        <f>X108/'[1]Дано'!$C$9</f>
        <v>0</v>
      </c>
      <c r="Y107" s="13">
        <f>Y108/'[1]Дано'!$C$9</f>
        <v>0</v>
      </c>
      <c r="Z107" s="13">
        <f>Z108/'[1]Дано'!$C$9</f>
        <v>0</v>
      </c>
      <c r="AA107" s="13">
        <f>AA108/'[1]Дано'!$C$9</f>
        <v>0</v>
      </c>
      <c r="AB107" s="13" t="e">
        <f>AB108/'[1]Дано'!$C$9</f>
        <v>#DIV/0!</v>
      </c>
      <c r="AC107" s="13">
        <f>AC108/'[1]Дано'!$C$9</f>
        <v>0</v>
      </c>
      <c r="AD107" s="13" t="e">
        <f>AD108/'[1]Дано'!$C$9</f>
        <v>#DIV/0!</v>
      </c>
      <c r="AE107" s="13">
        <f>AE108/'[1]Дано'!$C$9</f>
        <v>0</v>
      </c>
      <c r="AF107" s="13" t="e">
        <f>AF108/'[1]Дано'!$C$9</f>
        <v>#DIV/0!</v>
      </c>
      <c r="AG107" s="13">
        <f>AG108/'[1]Дано'!$C$9</f>
        <v>0</v>
      </c>
      <c r="AH107" s="13">
        <f>AH108/'[1]Дано'!$C$9</f>
        <v>0</v>
      </c>
      <c r="AI107" s="13">
        <f>AI108/'[1]Дано'!$C$9</f>
        <v>0</v>
      </c>
      <c r="AJ107" s="13">
        <f>AJ108/'[1]Дано'!$C$9</f>
        <v>0</v>
      </c>
      <c r="AK107" s="13">
        <f>AK108/'[1]Дано'!$C$9</f>
        <v>0</v>
      </c>
      <c r="AL107" s="13">
        <f>AL108/'[1]Дано'!$C$9</f>
        <v>0</v>
      </c>
      <c r="AM107" s="13">
        <f>AM108/'[1]Дано'!$C$9</f>
        <v>0</v>
      </c>
      <c r="AN107" s="13">
        <f>AN108/'[1]Дано'!$C$9</f>
        <v>0</v>
      </c>
      <c r="AO107" s="13">
        <f>AO108/'[1]Дано'!$C$9</f>
        <v>0</v>
      </c>
      <c r="AP107" s="13">
        <f>AP108/'[1]Дано'!$C$9</f>
        <v>0</v>
      </c>
      <c r="AQ107" s="13">
        <f>AQ108/'[1]Дано'!$C$9</f>
        <v>0</v>
      </c>
      <c r="AR107" s="13">
        <f>AR108/'[1]Дано'!$C$9</f>
        <v>0</v>
      </c>
      <c r="AS107" s="13">
        <f>AS108/'[1]Дано'!$C$9</f>
        <v>0</v>
      </c>
      <c r="AT107" s="13">
        <f>AT108/'[1]Дано'!$C$9</f>
        <v>0</v>
      </c>
      <c r="AU107" s="13">
        <f>AU108/'[1]Дано'!$C$9</f>
        <v>0</v>
      </c>
      <c r="AV107" s="13">
        <f>AV108/'[1]Дано'!$C$9</f>
        <v>0</v>
      </c>
      <c r="AW107" s="13">
        <f>AW108/'[1]Дано'!$C$9</f>
        <v>0</v>
      </c>
      <c r="AX107" s="13">
        <f>AX108/'[1]Дано'!$C$9</f>
        <v>0</v>
      </c>
      <c r="AY107" s="13">
        <f>AY108/'[1]Дано'!$C$9</f>
        <v>0</v>
      </c>
      <c r="AZ107" s="13">
        <f>AZ108/'[1]Дано'!$C$9</f>
        <v>0</v>
      </c>
      <c r="BA107" s="13">
        <f>BA108/'[1]Дано'!$C$9</f>
        <v>0</v>
      </c>
      <c r="BB107" s="13">
        <f>BB108/'[1]Дано'!$C$9</f>
        <v>0</v>
      </c>
      <c r="BC107" s="13">
        <f>BC108/'[1]Дано'!$C$9</f>
        <v>0</v>
      </c>
      <c r="BD107" s="13">
        <f>BD108/'[1]Дано'!$C$9</f>
        <v>0</v>
      </c>
      <c r="BE107" s="13">
        <f>BE108/'[1]Дано'!$C$9</f>
        <v>0</v>
      </c>
      <c r="BF107" s="13">
        <f>BF108/'[1]Дано'!$C$9</f>
        <v>0</v>
      </c>
      <c r="BG107" s="13">
        <f>BG108/'[1]Дано'!$C$9</f>
        <v>0</v>
      </c>
      <c r="BH107" s="13">
        <f>BH108/'[1]Дано'!$C$9</f>
        <v>0</v>
      </c>
      <c r="BI107" s="13">
        <f>BI108/'[1]Дано'!$C$9</f>
        <v>0</v>
      </c>
      <c r="BJ107" s="13">
        <f>BJ108/'[1]Дано'!$C$9</f>
        <v>0</v>
      </c>
      <c r="BK107" s="13">
        <f>BK108/'[1]Дано'!$C$9</f>
        <v>0</v>
      </c>
      <c r="BL107" s="13">
        <f>BL108/'[1]Дано'!$C$9</f>
        <v>0</v>
      </c>
      <c r="BM107" s="14"/>
      <c r="BN107" s="13" t="e">
        <f>BN108/'[1]Дано'!$C$9</f>
        <v>#DIV/0!</v>
      </c>
      <c r="BO107" s="13">
        <f>BO108/'[1]Дано'!$C$9</f>
        <v>0</v>
      </c>
      <c r="BP107" s="13">
        <f>BP108/'[1]Дано'!$C$9</f>
        <v>0</v>
      </c>
      <c r="BQ107" s="13">
        <f>BQ108/'[1]Дано'!$C$9</f>
        <v>0</v>
      </c>
      <c r="BR107" s="13" t="e">
        <f>BR108/'[1]Дано'!$C$9</f>
        <v>#DIV/0!</v>
      </c>
      <c r="BS107" s="13">
        <f>BS108/'[1]Дано'!$C$9</f>
        <v>0</v>
      </c>
      <c r="BT107" s="13">
        <f>BT108/'[1]Дано'!$C$9</f>
        <v>0</v>
      </c>
      <c r="BU107" s="13">
        <f>BU108/'[1]Дано'!$C$9</f>
        <v>0</v>
      </c>
      <c r="BV107" s="13">
        <f>BV108/'[1]Дано'!$C$9</f>
        <v>0</v>
      </c>
      <c r="BW107" s="13">
        <f>BW108/'[1]Дано'!$C$9</f>
        <v>0</v>
      </c>
      <c r="BX107" s="13">
        <f>BX108/'[1]Дано'!$C$9</f>
        <v>0</v>
      </c>
      <c r="BY107" s="13">
        <f>BY108/'[1]Дано'!$C$9</f>
        <v>0</v>
      </c>
      <c r="BZ107" s="13">
        <f>BZ108/'[1]Дано'!$C$9</f>
        <v>0</v>
      </c>
      <c r="CA107" s="13">
        <f>CA108/'[1]Дано'!$C$9</f>
        <v>0</v>
      </c>
      <c r="CB107" s="13" t="e">
        <f>CB108/'[1]Дано'!$C$9</f>
        <v>#N/A</v>
      </c>
      <c r="CC107" s="15"/>
      <c r="CD107" s="16" t="s">
        <v>4</v>
      </c>
      <c r="CE107" s="13">
        <f>CE108/'[1]Дано'!$C$9</f>
        <v>0</v>
      </c>
      <c r="CF107" s="13">
        <f>CF108/'[1]Дано'!$C$9</f>
        <v>0</v>
      </c>
      <c r="CG107" s="13">
        <f>CG108/'[1]Дано'!$C$9</f>
        <v>0</v>
      </c>
      <c r="CH107" s="13">
        <f>CH108/'[1]Дано'!$C$9</f>
        <v>0</v>
      </c>
      <c r="CI107" s="13">
        <f>CI108/'[1]Дано'!$C$9</f>
        <v>0</v>
      </c>
      <c r="CJ107" s="13">
        <f>CJ108/'[1]Дано'!$C$9</f>
        <v>0</v>
      </c>
      <c r="CK107" s="13">
        <f>CK108/'[1]Дано'!$C$9</f>
        <v>0</v>
      </c>
      <c r="CL107" s="13">
        <f>CL108/'[1]Дано'!$C$9</f>
        <v>0</v>
      </c>
      <c r="CM107" s="13">
        <f>CM108/'[1]Дано'!$C$9</f>
        <v>0</v>
      </c>
      <c r="CN107" s="13">
        <f>CN108/'[1]Дано'!$C$9</f>
        <v>0</v>
      </c>
      <c r="CO107" s="13">
        <f>CO108/'[1]Дано'!$C$9</f>
        <v>0</v>
      </c>
      <c r="CP107" s="13">
        <f>CP108/'[1]Дано'!$C$9</f>
        <v>0</v>
      </c>
      <c r="CQ107" s="13">
        <f>CQ108/'[1]Дано'!$C$9</f>
        <v>0</v>
      </c>
      <c r="CR107" s="13">
        <f>CR108/'[1]Дано'!$C$9</f>
        <v>0</v>
      </c>
      <c r="CS107" s="13">
        <f>CS108/'[1]Дано'!$C$9</f>
        <v>0</v>
      </c>
      <c r="CT107" s="13">
        <f>CT108/'[1]Дано'!$C$9</f>
        <v>0</v>
      </c>
      <c r="CU107" s="13">
        <f>CU108/'[1]Дано'!$C$9</f>
        <v>0</v>
      </c>
      <c r="CV107" s="13" t="e">
        <f>CV108/'[1]Дано'!$C$9</f>
        <v>#DIV/0!</v>
      </c>
      <c r="CW107" s="13" t="e">
        <f>CW108/'[1]Дано'!$C$9</f>
        <v>#DIV/0!</v>
      </c>
      <c r="CX107" s="13">
        <f>CX108/'[1]Дано'!$C$9</f>
        <v>0</v>
      </c>
      <c r="CY107" s="13">
        <f>CY108/'[1]Дано'!$C$9</f>
        <v>0</v>
      </c>
      <c r="CZ107" s="13">
        <f>CZ108/'[1]Дано'!$C$9</f>
        <v>0</v>
      </c>
      <c r="DA107" s="13">
        <f>DA108/'[1]Дано'!$C$9</f>
        <v>0</v>
      </c>
      <c r="DB107" s="13">
        <f>DB108/'[1]Дано'!$C$9</f>
        <v>0</v>
      </c>
      <c r="DC107" s="13">
        <f>DC108/'[1]Дано'!$C$9</f>
        <v>0</v>
      </c>
      <c r="DD107" s="13" t="e">
        <f>DD108/'[1]Дано'!$C$9</f>
        <v>#DIV/0!</v>
      </c>
      <c r="DE107" s="13">
        <f>DE108/'[1]Дано'!$C$9</f>
        <v>0</v>
      </c>
      <c r="DF107" s="13" t="e">
        <f>DF108/'[1]Дано'!$C$9</f>
        <v>#DIV/0!</v>
      </c>
      <c r="DG107" s="13">
        <f>DG108/'[1]Дано'!$C$9</f>
        <v>0</v>
      </c>
      <c r="DH107" s="13" t="e">
        <f>DH108/'[1]Дано'!$C$9</f>
        <v>#DIV/0!</v>
      </c>
      <c r="DI107" s="13">
        <f>DI108/'[1]Дано'!$C$9</f>
        <v>0</v>
      </c>
      <c r="DJ107" s="13">
        <f>DJ108/'[1]Дано'!$C$9</f>
        <v>0</v>
      </c>
      <c r="DK107" s="13">
        <f>DK108/'[1]Дано'!$C$9</f>
        <v>0</v>
      </c>
      <c r="DL107" s="13">
        <f>DL108/'[1]Дано'!$C$9</f>
        <v>0</v>
      </c>
      <c r="DM107" s="13">
        <f>DM108/'[1]Дано'!$C$9</f>
        <v>0</v>
      </c>
      <c r="DN107" s="13">
        <f>DN108/'[1]Дано'!$C$9</f>
        <v>0</v>
      </c>
      <c r="DO107" s="13">
        <f>DO108/'[1]Дано'!$C$9</f>
        <v>0</v>
      </c>
      <c r="DP107" s="13">
        <f>DP108/'[1]Дано'!$C$9</f>
        <v>0</v>
      </c>
      <c r="DQ107" s="13">
        <f>DQ108/'[1]Дано'!$C$9</f>
        <v>0</v>
      </c>
      <c r="DR107" s="13">
        <f>DR108/'[1]Дано'!$C$9</f>
        <v>0</v>
      </c>
      <c r="DS107" s="13">
        <f>DS108/'[1]Дано'!$C$9</f>
        <v>0</v>
      </c>
      <c r="DT107" s="13">
        <f>DT108/'[1]Дано'!$C$9</f>
        <v>0</v>
      </c>
      <c r="DU107" s="13">
        <f>DU108/'[1]Дано'!$C$9</f>
        <v>0</v>
      </c>
      <c r="DV107" s="13">
        <f>DV108/'[1]Дано'!$C$9</f>
        <v>0</v>
      </c>
      <c r="DW107" s="13">
        <f>DW108/'[1]Дано'!$C$9</f>
        <v>0</v>
      </c>
      <c r="DX107" s="13">
        <f>DX108/'[1]Дано'!$C$9</f>
        <v>0</v>
      </c>
      <c r="DY107" s="13">
        <f>DY108/'[1]Дано'!$C$9</f>
        <v>0</v>
      </c>
      <c r="DZ107" s="13">
        <f>DZ108/'[1]Дано'!$C$9</f>
        <v>0</v>
      </c>
      <c r="EA107" s="13">
        <f>EA108/'[1]Дано'!$C$9</f>
        <v>0</v>
      </c>
      <c r="EB107" s="13">
        <f>EB108/'[1]Дано'!$C$9</f>
        <v>0</v>
      </c>
      <c r="EC107" s="13">
        <f>EC108/'[1]Дано'!$C$9</f>
        <v>0</v>
      </c>
      <c r="ED107" s="13">
        <f>ED108/'[1]Дано'!$C$9</f>
        <v>0</v>
      </c>
      <c r="EE107" s="13">
        <f>EE108/'[1]Дано'!$C$9</f>
        <v>0</v>
      </c>
      <c r="EF107" s="13">
        <f>EF108/'[1]Дано'!$C$9</f>
        <v>0</v>
      </c>
      <c r="EG107" s="13">
        <f>EG108/'[1]Дано'!$C$9</f>
        <v>0</v>
      </c>
      <c r="EH107" s="13">
        <f>EH108/'[1]Дано'!$C$9</f>
        <v>0</v>
      </c>
      <c r="EI107" s="13">
        <f>EI108/'[1]Дано'!$C$9</f>
        <v>0</v>
      </c>
      <c r="EJ107" s="13">
        <f>EJ108/'[1]Дано'!$C$9</f>
        <v>0</v>
      </c>
      <c r="EK107" s="13">
        <f>EK108/'[1]Дано'!$C$9</f>
        <v>0</v>
      </c>
      <c r="EL107" s="13">
        <f>EL108/'[1]Дано'!$C$9</f>
        <v>0</v>
      </c>
      <c r="EM107" s="13">
        <f>EM108/'[1]Дано'!$C$9</f>
        <v>0</v>
      </c>
      <c r="EN107" s="13">
        <f>EN108/'[1]Дано'!$C$9</f>
        <v>0</v>
      </c>
      <c r="EO107" s="14"/>
      <c r="EP107" s="13" t="e">
        <f>EP108/'[1]Дано'!$C$9</f>
        <v>#DIV/0!</v>
      </c>
      <c r="EQ107" s="13">
        <f>EQ108/'[1]Дано'!$C$9</f>
        <v>0</v>
      </c>
      <c r="ER107" s="13">
        <f>ER108/'[1]Дано'!$C$9</f>
        <v>0</v>
      </c>
      <c r="ES107" s="13">
        <f>ES108/'[1]Дано'!$C$9</f>
        <v>0</v>
      </c>
      <c r="ET107" s="13" t="e">
        <f>ET108/'[1]Дано'!$C$9</f>
        <v>#DIV/0!</v>
      </c>
      <c r="EU107" s="13">
        <f>EU108/'[1]Дано'!$C$9</f>
        <v>0</v>
      </c>
      <c r="EV107" s="13">
        <f>EV108/'[1]Дано'!$C$9</f>
        <v>0</v>
      </c>
      <c r="EW107" s="13">
        <f>EW108/'[1]Дано'!$C$9</f>
        <v>0</v>
      </c>
      <c r="EX107" s="13">
        <f>EX108/'[1]Дано'!$C$9</f>
        <v>0</v>
      </c>
      <c r="EY107" s="13">
        <f>EY108/'[1]Дано'!$C$9</f>
        <v>0</v>
      </c>
      <c r="EZ107" s="13">
        <f>EZ108/'[1]Дано'!$C$9</f>
        <v>0</v>
      </c>
      <c r="FA107" s="13">
        <f>FA108/'[1]Дано'!$C$9</f>
        <v>0</v>
      </c>
      <c r="FB107" s="13">
        <f>FB108/'[1]Дано'!$C$9</f>
        <v>0</v>
      </c>
      <c r="FC107" s="13">
        <f>FC108/'[1]Дано'!$C$9</f>
        <v>0</v>
      </c>
      <c r="FD107" s="13">
        <f>FD108/'[1]Дано'!$C$9</f>
        <v>0</v>
      </c>
      <c r="FE107" s="15"/>
      <c r="FF107" s="16" t="s">
        <v>4</v>
      </c>
      <c r="FG107" s="13">
        <f>FG108/'[1]Дано'!$C$9</f>
        <v>0</v>
      </c>
      <c r="FH107" s="13">
        <f>FH108/'[1]Дано'!$C$9</f>
        <v>0</v>
      </c>
      <c r="FI107" s="13">
        <f>FI108/'[1]Дано'!$C$9</f>
        <v>0</v>
      </c>
      <c r="FJ107" s="13">
        <f>FJ108/'[1]Дано'!$C$9</f>
        <v>0</v>
      </c>
      <c r="FK107" s="13">
        <f>FK108/'[1]Дано'!$C$9</f>
        <v>0</v>
      </c>
      <c r="FL107" s="13">
        <f>FL108/'[1]Дано'!$C$9</f>
        <v>0</v>
      </c>
      <c r="FM107" s="13">
        <f>FM108/'[1]Дано'!$C$9</f>
        <v>0</v>
      </c>
      <c r="FN107" s="13">
        <f>FN108/'[1]Дано'!$C$9</f>
        <v>0</v>
      </c>
      <c r="FO107" s="13">
        <f>FO108/'[1]Дано'!$C$9</f>
        <v>0</v>
      </c>
      <c r="FP107" s="13">
        <f>FP108/'[1]Дано'!$C$9</f>
        <v>0</v>
      </c>
      <c r="FQ107" s="13">
        <f>FQ108/'[1]Дано'!$C$9</f>
        <v>0</v>
      </c>
      <c r="FR107" s="13">
        <f>FR108/'[1]Дано'!$C$9</f>
        <v>0</v>
      </c>
      <c r="FS107" s="13">
        <f>FS108/'[1]Дано'!$C$9</f>
        <v>0</v>
      </c>
      <c r="FT107" s="13">
        <f>FT108/'[1]Дано'!$C$9</f>
        <v>0</v>
      </c>
      <c r="FU107" s="13">
        <f>FU108/'[1]Дано'!$C$9</f>
        <v>0</v>
      </c>
      <c r="FV107" s="13">
        <f>FV108/'[1]Дано'!$C$9</f>
        <v>0</v>
      </c>
      <c r="FW107" s="13">
        <f>FW108/'[1]Дано'!$C$9</f>
        <v>0</v>
      </c>
      <c r="FX107" s="13" t="e">
        <f>FX108/'[1]Дано'!$C$9</f>
        <v>#DIV/0!</v>
      </c>
      <c r="FY107" s="13" t="e">
        <f>FY108/'[1]Дано'!$C$9</f>
        <v>#DIV/0!</v>
      </c>
      <c r="FZ107" s="13">
        <f>FZ108/'[1]Дано'!$C$9</f>
        <v>0</v>
      </c>
      <c r="GA107" s="13">
        <f>GA108/'[1]Дано'!$C$9</f>
        <v>0</v>
      </c>
      <c r="GB107" s="13">
        <f>GB108/'[1]Дано'!$C$9</f>
        <v>0</v>
      </c>
      <c r="GC107" s="13">
        <f>GC108/'[1]Дано'!$C$9</f>
        <v>0</v>
      </c>
      <c r="GD107" s="13">
        <f>GD108/'[1]Дано'!$C$9</f>
        <v>0</v>
      </c>
      <c r="GE107" s="13">
        <f>GE108/'[1]Дано'!$C$9</f>
        <v>0</v>
      </c>
      <c r="GF107" s="13" t="e">
        <f>GF108/'[1]Дано'!$C$9</f>
        <v>#DIV/0!</v>
      </c>
      <c r="GG107" s="13">
        <f>GG108/'[1]Дано'!$C$9</f>
        <v>0</v>
      </c>
      <c r="GH107" s="13" t="e">
        <f>GH108/'[1]Дано'!$C$9</f>
        <v>#DIV/0!</v>
      </c>
      <c r="GI107" s="13">
        <f>GI108/'[1]Дано'!$C$9</f>
        <v>0</v>
      </c>
      <c r="GJ107" s="13" t="e">
        <f>GJ108/'[1]Дано'!$C$9</f>
        <v>#DIV/0!</v>
      </c>
      <c r="GK107" s="13">
        <f>GK108/'[1]Дано'!$C$9</f>
        <v>0</v>
      </c>
      <c r="GL107" s="13">
        <f>GL108/'[1]Дано'!$C$9</f>
        <v>0</v>
      </c>
      <c r="GM107" s="13">
        <f>GM108/'[1]Дано'!$C$9</f>
        <v>0</v>
      </c>
      <c r="GN107" s="13">
        <f>GN108/'[1]Дано'!$C$9</f>
        <v>0</v>
      </c>
      <c r="GO107" s="13">
        <f>GO108/'[1]Дано'!$C$9</f>
        <v>0</v>
      </c>
      <c r="GP107" s="13">
        <f>GP108/'[1]Дано'!$C$9</f>
        <v>0</v>
      </c>
      <c r="GQ107" s="13">
        <f>GQ108/'[1]Дано'!$C$9</f>
        <v>0</v>
      </c>
      <c r="GR107" s="13">
        <f>GR108/'[1]Дано'!$C$9</f>
        <v>0</v>
      </c>
      <c r="GS107" s="13">
        <f>GS108/'[1]Дано'!$C$9</f>
        <v>0</v>
      </c>
      <c r="GT107" s="13">
        <f>GT108/'[1]Дано'!$C$9</f>
        <v>0</v>
      </c>
      <c r="GU107" s="13">
        <f>GU108/'[1]Дано'!$C$9</f>
        <v>0</v>
      </c>
      <c r="GV107" s="13">
        <f>GV108/'[1]Дано'!$C$9</f>
        <v>0</v>
      </c>
      <c r="GW107" s="13">
        <f>GW108/'[1]Дано'!$C$9</f>
        <v>0</v>
      </c>
      <c r="GX107" s="13">
        <f>GX108/'[1]Дано'!$C$9</f>
        <v>0</v>
      </c>
      <c r="GY107" s="13">
        <f>GY108/'[1]Дано'!$C$9</f>
        <v>0</v>
      </c>
      <c r="GZ107" s="13">
        <f>GZ108/'[1]Дано'!$C$9</f>
        <v>0</v>
      </c>
      <c r="HA107" s="13">
        <f>HA108/'[1]Дано'!$C$9</f>
        <v>0</v>
      </c>
      <c r="HB107" s="13">
        <f>HB108/'[1]Дано'!$C$9</f>
        <v>0</v>
      </c>
      <c r="HC107" s="13">
        <f>HC108/'[1]Дано'!$C$9</f>
        <v>0</v>
      </c>
      <c r="HD107" s="13">
        <f>HD108/'[1]Дано'!$C$9</f>
        <v>0</v>
      </c>
      <c r="HE107" s="13">
        <f>HE108/'[1]Дано'!$C$9</f>
        <v>0</v>
      </c>
      <c r="HF107" s="13">
        <f>HF108/'[1]Дано'!$C$9</f>
        <v>0</v>
      </c>
      <c r="HG107" s="13">
        <f>HG108/'[1]Дано'!$C$9</f>
        <v>0</v>
      </c>
      <c r="HH107" s="13">
        <f>HH108/'[1]Дано'!$C$9</f>
        <v>0</v>
      </c>
      <c r="HI107" s="13">
        <f>HI108/'[1]Дано'!$C$9</f>
        <v>0</v>
      </c>
      <c r="HJ107" s="13">
        <f>HJ108/'[1]Дано'!$C$9</f>
        <v>0</v>
      </c>
      <c r="HK107" s="13">
        <f>HK108/'[1]Дано'!$C$9</f>
        <v>0</v>
      </c>
      <c r="HL107" s="13">
        <f>HL108/'[1]Дано'!$C$9</f>
        <v>0</v>
      </c>
      <c r="HM107" s="13">
        <f>HM108/'[1]Дано'!$C$9</f>
        <v>0</v>
      </c>
      <c r="HN107" s="13">
        <f>HN108/'[1]Дано'!$C$9</f>
        <v>0</v>
      </c>
      <c r="HO107" s="13">
        <f>HO108/'[1]Дано'!$C$9</f>
        <v>0</v>
      </c>
      <c r="HP107" s="13">
        <f>HP108/'[1]Дано'!$C$9</f>
        <v>0</v>
      </c>
      <c r="HQ107" s="14"/>
      <c r="HR107" s="13" t="e">
        <f>HR108/'[1]Дано'!$C$9</f>
        <v>#DIV/0!</v>
      </c>
      <c r="HS107" s="13">
        <f>HS108/'[1]Дано'!$C$9</f>
        <v>0</v>
      </c>
      <c r="HT107" s="13">
        <f>HT108/'[1]Дано'!$C$9</f>
        <v>0</v>
      </c>
      <c r="HU107" s="13">
        <f>HU108/'[1]Дано'!$C$9</f>
        <v>0</v>
      </c>
      <c r="HV107" s="13" t="e">
        <f>HV108/'[1]Дано'!$C$9</f>
        <v>#DIV/0!</v>
      </c>
      <c r="HW107" s="13">
        <f>HW108/'[1]Дано'!$C$9</f>
        <v>0</v>
      </c>
      <c r="HX107" s="13">
        <f>HX108/'[1]Дано'!$C$9</f>
        <v>0</v>
      </c>
      <c r="HY107" s="13">
        <f>HY108/'[1]Дано'!$C$9</f>
        <v>0</v>
      </c>
      <c r="HZ107" s="13">
        <f>HZ108/'[1]Дано'!$C$9</f>
        <v>0</v>
      </c>
      <c r="IA107" s="13">
        <f>IA108/'[1]Дано'!$C$9</f>
        <v>0</v>
      </c>
      <c r="IB107" s="13">
        <f>IB108/'[1]Дано'!$C$9</f>
        <v>0</v>
      </c>
      <c r="IC107" s="13">
        <f>IC108/'[1]Дано'!$C$9</f>
        <v>0</v>
      </c>
      <c r="ID107" s="13">
        <f>ID108/'[1]Дано'!$C$9</f>
        <v>0</v>
      </c>
      <c r="IE107" s="13">
        <f>IE108/'[1]Дано'!$C$9</f>
        <v>0</v>
      </c>
      <c r="IF107" s="13">
        <f>IF108/'[1]Дано'!$C$9</f>
        <v>0</v>
      </c>
    </row>
    <row r="108" spans="1:240" s="19" customFormat="1" ht="15.75">
      <c r="A108" s="17"/>
      <c r="B108" s="18" t="s">
        <v>5</v>
      </c>
      <c r="C108" s="19">
        <f aca="true" t="shared" si="44" ref="C108:S108">SUM(C111:C128)</f>
        <v>0</v>
      </c>
      <c r="D108" s="19">
        <f t="shared" si="44"/>
        <v>0</v>
      </c>
      <c r="E108" s="19">
        <f t="shared" si="44"/>
        <v>0</v>
      </c>
      <c r="F108" s="19">
        <f t="shared" si="44"/>
        <v>0</v>
      </c>
      <c r="G108" s="19">
        <f t="shared" si="44"/>
        <v>0</v>
      </c>
      <c r="H108" s="19">
        <f t="shared" si="44"/>
        <v>0</v>
      </c>
      <c r="I108" s="19">
        <f t="shared" si="44"/>
        <v>0</v>
      </c>
      <c r="J108" s="19">
        <f t="shared" si="44"/>
        <v>0</v>
      </c>
      <c r="K108" s="19">
        <f t="shared" si="44"/>
        <v>0</v>
      </c>
      <c r="L108" s="19">
        <f t="shared" si="44"/>
        <v>0</v>
      </c>
      <c r="M108" s="19">
        <f t="shared" si="44"/>
        <v>0</v>
      </c>
      <c r="N108" s="19">
        <f t="shared" si="44"/>
        <v>0</v>
      </c>
      <c r="O108" s="19">
        <f t="shared" si="44"/>
        <v>0</v>
      </c>
      <c r="P108" s="19">
        <f t="shared" si="44"/>
        <v>0</v>
      </c>
      <c r="Q108" s="19">
        <f t="shared" si="44"/>
        <v>0</v>
      </c>
      <c r="R108" s="19">
        <f t="shared" si="44"/>
        <v>0</v>
      </c>
      <c r="S108" s="19">
        <f t="shared" si="44"/>
        <v>0</v>
      </c>
      <c r="T108" s="19" t="e">
        <f>100*(I108-R108)/Q108</f>
        <v>#DIV/0!</v>
      </c>
      <c r="U108" s="19" t="e">
        <f>100*(J108-S108)/Q108</f>
        <v>#DIV/0!</v>
      </c>
      <c r="V108" s="19">
        <f aca="true" t="shared" si="45" ref="V108:AA108">SUM(V111:V128)</f>
        <v>0</v>
      </c>
      <c r="W108" s="19">
        <f t="shared" si="45"/>
        <v>0</v>
      </c>
      <c r="X108" s="19">
        <f t="shared" si="45"/>
        <v>0</v>
      </c>
      <c r="Y108" s="19">
        <f t="shared" si="45"/>
        <v>0</v>
      </c>
      <c r="Z108" s="19">
        <f t="shared" si="45"/>
        <v>0</v>
      </c>
      <c r="AA108" s="19">
        <f t="shared" si="45"/>
        <v>0</v>
      </c>
      <c r="AB108" s="19" t="e">
        <f>100*AA108/X108</f>
        <v>#DIV/0!</v>
      </c>
      <c r="AC108" s="19">
        <f>SUM(AC111:AC128)</f>
        <v>0</v>
      </c>
      <c r="AD108" s="19" t="e">
        <f>100*AC108/Y108</f>
        <v>#DIV/0!</v>
      </c>
      <c r="AE108" s="19">
        <f>SUM(AE111:AE128)</f>
        <v>0</v>
      </c>
      <c r="AF108" s="19" t="e">
        <f>100*AE108/Z108</f>
        <v>#DIV/0!</v>
      </c>
      <c r="AG108" s="19">
        <f aca="true" t="shared" si="46" ref="AG108:BL108">SUM(AG111:AG128)</f>
        <v>0</v>
      </c>
      <c r="AH108" s="19">
        <f t="shared" si="46"/>
        <v>0</v>
      </c>
      <c r="AI108" s="19">
        <f t="shared" si="46"/>
        <v>0</v>
      </c>
      <c r="AJ108" s="19">
        <f t="shared" si="46"/>
        <v>0</v>
      </c>
      <c r="AK108" s="19">
        <f t="shared" si="46"/>
        <v>0</v>
      </c>
      <c r="AL108" s="19">
        <f t="shared" si="46"/>
        <v>0</v>
      </c>
      <c r="AM108" s="19">
        <f t="shared" si="46"/>
        <v>0</v>
      </c>
      <c r="AN108" s="19">
        <f t="shared" si="46"/>
        <v>0</v>
      </c>
      <c r="AO108" s="19">
        <f t="shared" si="46"/>
        <v>0</v>
      </c>
      <c r="AP108" s="19">
        <f t="shared" si="46"/>
        <v>0</v>
      </c>
      <c r="AQ108" s="19">
        <f t="shared" si="46"/>
        <v>0</v>
      </c>
      <c r="AR108" s="19">
        <f t="shared" si="46"/>
        <v>0</v>
      </c>
      <c r="AS108" s="19">
        <f t="shared" si="46"/>
        <v>0</v>
      </c>
      <c r="AT108" s="19">
        <f t="shared" si="46"/>
        <v>0</v>
      </c>
      <c r="AU108" s="19">
        <f t="shared" si="46"/>
        <v>0</v>
      </c>
      <c r="AV108" s="19">
        <f t="shared" si="46"/>
        <v>0</v>
      </c>
      <c r="AW108" s="19">
        <f t="shared" si="46"/>
        <v>0</v>
      </c>
      <c r="AX108" s="19">
        <f t="shared" si="46"/>
        <v>0</v>
      </c>
      <c r="AY108" s="19">
        <f t="shared" si="46"/>
        <v>0</v>
      </c>
      <c r="AZ108" s="19">
        <f t="shared" si="46"/>
        <v>0</v>
      </c>
      <c r="BA108" s="19">
        <f t="shared" si="46"/>
        <v>0</v>
      </c>
      <c r="BB108" s="19">
        <f t="shared" si="46"/>
        <v>0</v>
      </c>
      <c r="BC108" s="19">
        <f t="shared" si="46"/>
        <v>0</v>
      </c>
      <c r="BD108" s="19">
        <f t="shared" si="46"/>
        <v>0</v>
      </c>
      <c r="BE108" s="19">
        <f t="shared" si="46"/>
        <v>0</v>
      </c>
      <c r="BF108" s="19">
        <f t="shared" si="46"/>
        <v>0</v>
      </c>
      <c r="BG108" s="19">
        <f t="shared" si="46"/>
        <v>0</v>
      </c>
      <c r="BH108" s="19">
        <f t="shared" si="46"/>
        <v>0</v>
      </c>
      <c r="BI108" s="19">
        <f t="shared" si="46"/>
        <v>0</v>
      </c>
      <c r="BJ108" s="19">
        <f t="shared" si="46"/>
        <v>0</v>
      </c>
      <c r="BK108" s="19">
        <f t="shared" si="46"/>
        <v>0</v>
      </c>
      <c r="BL108" s="19">
        <f t="shared" si="46"/>
        <v>0</v>
      </c>
      <c r="BM108" s="20"/>
      <c r="BN108" s="19" t="e">
        <f>T108+U108</f>
        <v>#DIV/0!</v>
      </c>
      <c r="BO108" s="19">
        <f aca="true" t="shared" si="47" ref="BO108:CB108">SUM(BO111:BO128)</f>
        <v>0</v>
      </c>
      <c r="BP108" s="19">
        <f t="shared" si="47"/>
        <v>0</v>
      </c>
      <c r="BQ108" s="19">
        <f t="shared" si="47"/>
        <v>0</v>
      </c>
      <c r="BR108" s="19" t="e">
        <f t="shared" si="47"/>
        <v>#DIV/0!</v>
      </c>
      <c r="BS108" s="19">
        <f t="shared" si="47"/>
        <v>0</v>
      </c>
      <c r="BT108" s="19">
        <f t="shared" si="47"/>
        <v>0</v>
      </c>
      <c r="BU108" s="19">
        <f t="shared" si="47"/>
        <v>0</v>
      </c>
      <c r="BV108" s="19">
        <f t="shared" si="47"/>
        <v>0</v>
      </c>
      <c r="BW108" s="19">
        <f t="shared" si="47"/>
        <v>0</v>
      </c>
      <c r="BX108" s="19">
        <f t="shared" si="47"/>
        <v>0</v>
      </c>
      <c r="BY108" s="19">
        <f t="shared" si="47"/>
        <v>0</v>
      </c>
      <c r="BZ108" s="19">
        <f t="shared" si="47"/>
        <v>0</v>
      </c>
      <c r="CA108" s="19">
        <f t="shared" si="47"/>
        <v>0</v>
      </c>
      <c r="CB108" s="19" t="e">
        <f t="shared" si="47"/>
        <v>#N/A</v>
      </c>
      <c r="CC108" s="21"/>
      <c r="CD108" s="22" t="s">
        <v>5</v>
      </c>
      <c r="CE108" s="19">
        <f aca="true" t="shared" si="48" ref="CE108:CU108">SUM(CE111:CE128)</f>
        <v>0</v>
      </c>
      <c r="CF108" s="19">
        <f t="shared" si="48"/>
        <v>0</v>
      </c>
      <c r="CG108" s="19">
        <f t="shared" si="48"/>
        <v>0</v>
      </c>
      <c r="CH108" s="19">
        <f t="shared" si="48"/>
        <v>0</v>
      </c>
      <c r="CI108" s="19">
        <f t="shared" si="48"/>
        <v>0</v>
      </c>
      <c r="CJ108" s="19">
        <f t="shared" si="48"/>
        <v>0</v>
      </c>
      <c r="CK108" s="19">
        <f t="shared" si="48"/>
        <v>0</v>
      </c>
      <c r="CL108" s="19">
        <f t="shared" si="48"/>
        <v>0</v>
      </c>
      <c r="CM108" s="19">
        <f t="shared" si="48"/>
        <v>0</v>
      </c>
      <c r="CN108" s="19">
        <f t="shared" si="48"/>
        <v>0</v>
      </c>
      <c r="CO108" s="19">
        <f t="shared" si="48"/>
        <v>0</v>
      </c>
      <c r="CP108" s="19">
        <f t="shared" si="48"/>
        <v>0</v>
      </c>
      <c r="CQ108" s="19">
        <f t="shared" si="48"/>
        <v>0</v>
      </c>
      <c r="CR108" s="19">
        <f t="shared" si="48"/>
        <v>0</v>
      </c>
      <c r="CS108" s="19">
        <f t="shared" si="48"/>
        <v>0</v>
      </c>
      <c r="CT108" s="19">
        <f t="shared" si="48"/>
        <v>0</v>
      </c>
      <c r="CU108" s="19">
        <f t="shared" si="48"/>
        <v>0</v>
      </c>
      <c r="CV108" s="19" t="e">
        <f>100*(CK108-CT108)/CS108</f>
        <v>#DIV/0!</v>
      </c>
      <c r="CW108" s="19" t="e">
        <f>100*(CL108-CU108)/CS108</f>
        <v>#DIV/0!</v>
      </c>
      <c r="CX108" s="19">
        <f aca="true" t="shared" si="49" ref="CX108:DC108">SUM(CX111:CX128)</f>
        <v>0</v>
      </c>
      <c r="CY108" s="19">
        <f t="shared" si="49"/>
        <v>0</v>
      </c>
      <c r="CZ108" s="19">
        <f t="shared" si="49"/>
        <v>0</v>
      </c>
      <c r="DA108" s="19">
        <f t="shared" si="49"/>
        <v>0</v>
      </c>
      <c r="DB108" s="19">
        <f t="shared" si="49"/>
        <v>0</v>
      </c>
      <c r="DC108" s="19">
        <f t="shared" si="49"/>
        <v>0</v>
      </c>
      <c r="DD108" s="19" t="e">
        <f>100*DC108/CZ108</f>
        <v>#DIV/0!</v>
      </c>
      <c r="DE108" s="19">
        <f>SUM(DE111:DE128)</f>
        <v>0</v>
      </c>
      <c r="DF108" s="19" t="e">
        <f>100*DE108/DA108</f>
        <v>#DIV/0!</v>
      </c>
      <c r="DG108" s="19">
        <f>SUM(DG111:DG128)</f>
        <v>0</v>
      </c>
      <c r="DH108" s="19" t="e">
        <f>100*DG108/DB108</f>
        <v>#DIV/0!</v>
      </c>
      <c r="DI108" s="19">
        <f aca="true" t="shared" si="50" ref="DI108:EN108">SUM(DI111:DI128)</f>
        <v>0</v>
      </c>
      <c r="DJ108" s="19">
        <f t="shared" si="50"/>
        <v>0</v>
      </c>
      <c r="DK108" s="19">
        <f t="shared" si="50"/>
        <v>0</v>
      </c>
      <c r="DL108" s="19">
        <f t="shared" si="50"/>
        <v>0</v>
      </c>
      <c r="DM108" s="19">
        <f t="shared" si="50"/>
        <v>0</v>
      </c>
      <c r="DN108" s="19">
        <f t="shared" si="50"/>
        <v>0</v>
      </c>
      <c r="DO108" s="19">
        <f t="shared" si="50"/>
        <v>0</v>
      </c>
      <c r="DP108" s="19">
        <f t="shared" si="50"/>
        <v>0</v>
      </c>
      <c r="DQ108" s="19">
        <f t="shared" si="50"/>
        <v>0</v>
      </c>
      <c r="DR108" s="19">
        <f t="shared" si="50"/>
        <v>0</v>
      </c>
      <c r="DS108" s="19">
        <f t="shared" si="50"/>
        <v>0</v>
      </c>
      <c r="DT108" s="19">
        <f t="shared" si="50"/>
        <v>0</v>
      </c>
      <c r="DU108" s="19">
        <f t="shared" si="50"/>
        <v>0</v>
      </c>
      <c r="DV108" s="19">
        <f t="shared" si="50"/>
        <v>0</v>
      </c>
      <c r="DW108" s="19">
        <f t="shared" si="50"/>
        <v>0</v>
      </c>
      <c r="DX108" s="19">
        <f t="shared" si="50"/>
        <v>0</v>
      </c>
      <c r="DY108" s="19">
        <f t="shared" si="50"/>
        <v>0</v>
      </c>
      <c r="DZ108" s="19">
        <f t="shared" si="50"/>
        <v>0</v>
      </c>
      <c r="EA108" s="19">
        <f t="shared" si="50"/>
        <v>0</v>
      </c>
      <c r="EB108" s="19">
        <f t="shared" si="50"/>
        <v>0</v>
      </c>
      <c r="EC108" s="19">
        <f t="shared" si="50"/>
        <v>0</v>
      </c>
      <c r="ED108" s="19">
        <f t="shared" si="50"/>
        <v>0</v>
      </c>
      <c r="EE108" s="19">
        <f t="shared" si="50"/>
        <v>0</v>
      </c>
      <c r="EF108" s="19">
        <f t="shared" si="50"/>
        <v>0</v>
      </c>
      <c r="EG108" s="19">
        <f t="shared" si="50"/>
        <v>0</v>
      </c>
      <c r="EH108" s="19">
        <f t="shared" si="50"/>
        <v>0</v>
      </c>
      <c r="EI108" s="19">
        <f t="shared" si="50"/>
        <v>0</v>
      </c>
      <c r="EJ108" s="19">
        <f t="shared" si="50"/>
        <v>0</v>
      </c>
      <c r="EK108" s="19">
        <f t="shared" si="50"/>
        <v>0</v>
      </c>
      <c r="EL108" s="19">
        <f t="shared" si="50"/>
        <v>0</v>
      </c>
      <c r="EM108" s="19">
        <f t="shared" si="50"/>
        <v>0</v>
      </c>
      <c r="EN108" s="19">
        <f t="shared" si="50"/>
        <v>0</v>
      </c>
      <c r="EO108" s="20"/>
      <c r="EP108" s="19" t="e">
        <f>CV108+CW108</f>
        <v>#DIV/0!</v>
      </c>
      <c r="EQ108" s="19">
        <f aca="true" t="shared" si="51" ref="EQ108:FD108">SUM(EQ111:EQ128)</f>
        <v>0</v>
      </c>
      <c r="ER108" s="19">
        <f t="shared" si="51"/>
        <v>0</v>
      </c>
      <c r="ES108" s="19">
        <f t="shared" si="51"/>
        <v>0</v>
      </c>
      <c r="ET108" s="19" t="e">
        <f t="shared" si="51"/>
        <v>#DIV/0!</v>
      </c>
      <c r="EU108" s="19">
        <f t="shared" si="51"/>
        <v>0</v>
      </c>
      <c r="EV108" s="19">
        <f t="shared" si="51"/>
        <v>0</v>
      </c>
      <c r="EW108" s="19">
        <f t="shared" si="51"/>
        <v>0</v>
      </c>
      <c r="EX108" s="19">
        <f t="shared" si="51"/>
        <v>0</v>
      </c>
      <c r="EY108" s="19">
        <f t="shared" si="51"/>
        <v>0</v>
      </c>
      <c r="EZ108" s="19">
        <f t="shared" si="51"/>
        <v>0</v>
      </c>
      <c r="FA108" s="19">
        <f t="shared" si="51"/>
        <v>0</v>
      </c>
      <c r="FB108" s="19">
        <f t="shared" si="51"/>
        <v>0</v>
      </c>
      <c r="FC108" s="19">
        <f t="shared" si="51"/>
        <v>0</v>
      </c>
      <c r="FD108" s="19">
        <f t="shared" si="51"/>
        <v>0</v>
      </c>
      <c r="FE108" s="21"/>
      <c r="FF108" s="22" t="s">
        <v>5</v>
      </c>
      <c r="FG108" s="19">
        <f aca="true" t="shared" si="52" ref="FG108:FW108">SUM(FG111:FG128)</f>
        <v>0</v>
      </c>
      <c r="FH108" s="19">
        <f t="shared" si="52"/>
        <v>0</v>
      </c>
      <c r="FI108" s="19">
        <f t="shared" si="52"/>
        <v>0</v>
      </c>
      <c r="FJ108" s="19">
        <f t="shared" si="52"/>
        <v>0</v>
      </c>
      <c r="FK108" s="19">
        <f t="shared" si="52"/>
        <v>0</v>
      </c>
      <c r="FL108" s="19">
        <f t="shared" si="52"/>
        <v>0</v>
      </c>
      <c r="FM108" s="19">
        <f t="shared" si="52"/>
        <v>0</v>
      </c>
      <c r="FN108" s="19">
        <f t="shared" si="52"/>
        <v>0</v>
      </c>
      <c r="FO108" s="19">
        <f t="shared" si="52"/>
        <v>0</v>
      </c>
      <c r="FP108" s="19">
        <f t="shared" si="52"/>
        <v>0</v>
      </c>
      <c r="FQ108" s="19">
        <f t="shared" si="52"/>
        <v>0</v>
      </c>
      <c r="FR108" s="19">
        <f t="shared" si="52"/>
        <v>0</v>
      </c>
      <c r="FS108" s="19">
        <f t="shared" si="52"/>
        <v>0</v>
      </c>
      <c r="FT108" s="19">
        <f t="shared" si="52"/>
        <v>0</v>
      </c>
      <c r="FU108" s="19">
        <f t="shared" si="52"/>
        <v>0</v>
      </c>
      <c r="FV108" s="19">
        <f t="shared" si="52"/>
        <v>0</v>
      </c>
      <c r="FW108" s="19">
        <f t="shared" si="52"/>
        <v>0</v>
      </c>
      <c r="FX108" s="19" t="e">
        <f>100*(FM108-FV108)/FU108</f>
        <v>#DIV/0!</v>
      </c>
      <c r="FY108" s="19" t="e">
        <f>100*(FN108-FW108)/FU108</f>
        <v>#DIV/0!</v>
      </c>
      <c r="FZ108" s="19">
        <f aca="true" t="shared" si="53" ref="FZ108:GE108">SUM(FZ111:FZ128)</f>
        <v>0</v>
      </c>
      <c r="GA108" s="19">
        <f t="shared" si="53"/>
        <v>0</v>
      </c>
      <c r="GB108" s="19">
        <f t="shared" si="53"/>
        <v>0</v>
      </c>
      <c r="GC108" s="19">
        <f t="shared" si="53"/>
        <v>0</v>
      </c>
      <c r="GD108" s="19">
        <f t="shared" si="53"/>
        <v>0</v>
      </c>
      <c r="GE108" s="19">
        <f t="shared" si="53"/>
        <v>0</v>
      </c>
      <c r="GF108" s="19" t="e">
        <f>100*GE108/GB108</f>
        <v>#DIV/0!</v>
      </c>
      <c r="GG108" s="19">
        <f>SUM(GG111:GG128)</f>
        <v>0</v>
      </c>
      <c r="GH108" s="19" t="e">
        <f>100*GG108/GC108</f>
        <v>#DIV/0!</v>
      </c>
      <c r="GI108" s="19">
        <f>SUM(GI111:GI128)</f>
        <v>0</v>
      </c>
      <c r="GJ108" s="19" t="e">
        <f>100*GI108/GD108</f>
        <v>#DIV/0!</v>
      </c>
      <c r="GK108" s="19">
        <f aca="true" t="shared" si="54" ref="GK108:HP108">SUM(GK111:GK128)</f>
        <v>0</v>
      </c>
      <c r="GL108" s="19">
        <f t="shared" si="54"/>
        <v>0</v>
      </c>
      <c r="GM108" s="19">
        <f t="shared" si="54"/>
        <v>0</v>
      </c>
      <c r="GN108" s="19">
        <f t="shared" si="54"/>
        <v>0</v>
      </c>
      <c r="GO108" s="19">
        <f t="shared" si="54"/>
        <v>0</v>
      </c>
      <c r="GP108" s="19">
        <f t="shared" si="54"/>
        <v>0</v>
      </c>
      <c r="GQ108" s="19">
        <f t="shared" si="54"/>
        <v>0</v>
      </c>
      <c r="GR108" s="19">
        <f t="shared" si="54"/>
        <v>0</v>
      </c>
      <c r="GS108" s="19">
        <f t="shared" si="54"/>
        <v>0</v>
      </c>
      <c r="GT108" s="19">
        <f t="shared" si="54"/>
        <v>0</v>
      </c>
      <c r="GU108" s="19">
        <f t="shared" si="54"/>
        <v>0</v>
      </c>
      <c r="GV108" s="19">
        <f t="shared" si="54"/>
        <v>0</v>
      </c>
      <c r="GW108" s="19">
        <f t="shared" si="54"/>
        <v>0</v>
      </c>
      <c r="GX108" s="19">
        <f t="shared" si="54"/>
        <v>0</v>
      </c>
      <c r="GY108" s="19">
        <f t="shared" si="54"/>
        <v>0</v>
      </c>
      <c r="GZ108" s="19">
        <f t="shared" si="54"/>
        <v>0</v>
      </c>
      <c r="HA108" s="19">
        <f t="shared" si="54"/>
        <v>0</v>
      </c>
      <c r="HB108" s="19">
        <f t="shared" si="54"/>
        <v>0</v>
      </c>
      <c r="HC108" s="19">
        <f t="shared" si="54"/>
        <v>0</v>
      </c>
      <c r="HD108" s="19">
        <f t="shared" si="54"/>
        <v>0</v>
      </c>
      <c r="HE108" s="19">
        <f t="shared" si="54"/>
        <v>0</v>
      </c>
      <c r="HF108" s="19">
        <f t="shared" si="54"/>
        <v>0</v>
      </c>
      <c r="HG108" s="19">
        <f t="shared" si="54"/>
        <v>0</v>
      </c>
      <c r="HH108" s="19">
        <f t="shared" si="54"/>
        <v>0</v>
      </c>
      <c r="HI108" s="19">
        <f t="shared" si="54"/>
        <v>0</v>
      </c>
      <c r="HJ108" s="19">
        <f t="shared" si="54"/>
        <v>0</v>
      </c>
      <c r="HK108" s="19">
        <f t="shared" si="54"/>
        <v>0</v>
      </c>
      <c r="HL108" s="19">
        <f t="shared" si="54"/>
        <v>0</v>
      </c>
      <c r="HM108" s="19">
        <f t="shared" si="54"/>
        <v>0</v>
      </c>
      <c r="HN108" s="19">
        <f t="shared" si="54"/>
        <v>0</v>
      </c>
      <c r="HO108" s="19">
        <f t="shared" si="54"/>
        <v>0</v>
      </c>
      <c r="HP108" s="19">
        <f t="shared" si="54"/>
        <v>0</v>
      </c>
      <c r="HQ108" s="20"/>
      <c r="HR108" s="19" t="e">
        <f>FX108+FY108</f>
        <v>#DIV/0!</v>
      </c>
      <c r="HS108" s="19">
        <f aca="true" t="shared" si="55" ref="HS108:IF108">SUM(HS111:HS128)</f>
        <v>0</v>
      </c>
      <c r="HT108" s="19">
        <f t="shared" si="55"/>
        <v>0</v>
      </c>
      <c r="HU108" s="19">
        <f t="shared" si="55"/>
        <v>0</v>
      </c>
      <c r="HV108" s="19" t="e">
        <f t="shared" si="55"/>
        <v>#DIV/0!</v>
      </c>
      <c r="HW108" s="19">
        <f t="shared" si="55"/>
        <v>0</v>
      </c>
      <c r="HX108" s="19">
        <f t="shared" si="55"/>
        <v>0</v>
      </c>
      <c r="HY108" s="19">
        <f t="shared" si="55"/>
        <v>0</v>
      </c>
      <c r="HZ108" s="19">
        <f t="shared" si="55"/>
        <v>0</v>
      </c>
      <c r="IA108" s="19">
        <f t="shared" si="55"/>
        <v>0</v>
      </c>
      <c r="IB108" s="19">
        <f t="shared" si="55"/>
        <v>0</v>
      </c>
      <c r="IC108" s="19">
        <f t="shared" si="55"/>
        <v>0</v>
      </c>
      <c r="ID108" s="19">
        <f t="shared" si="55"/>
        <v>0</v>
      </c>
      <c r="IE108" s="19">
        <f t="shared" si="55"/>
        <v>0</v>
      </c>
      <c r="IF108" s="19">
        <f t="shared" si="55"/>
        <v>0</v>
      </c>
    </row>
    <row r="109" spans="1:225" s="13" customFormat="1" ht="15.75">
      <c r="A109" s="23"/>
      <c r="B109" s="2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 t="s">
        <v>6</v>
      </c>
      <c r="S109" s="27"/>
      <c r="X109" s="28" t="s">
        <v>7</v>
      </c>
      <c r="Y109" s="29"/>
      <c r="Z109" s="30"/>
      <c r="AA109" s="28" t="s">
        <v>8</v>
      </c>
      <c r="AB109" s="29"/>
      <c r="AC109" s="29"/>
      <c r="AD109" s="29"/>
      <c r="AE109" s="29"/>
      <c r="AF109" s="30"/>
      <c r="AG109" s="28" t="s">
        <v>9</v>
      </c>
      <c r="AH109" s="29"/>
      <c r="AI109" s="29"/>
      <c r="AJ109" s="29"/>
      <c r="AK109" s="30"/>
      <c r="AL109" s="31" t="s">
        <v>10</v>
      </c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2"/>
      <c r="BG109" s="32"/>
      <c r="BH109" s="32"/>
      <c r="BI109" s="32"/>
      <c r="BJ109" s="32"/>
      <c r="BK109" s="25"/>
      <c r="BL109" s="33"/>
      <c r="BM109" s="34"/>
      <c r="CC109" s="35"/>
      <c r="CD109" s="36"/>
      <c r="CE109" s="37"/>
      <c r="CF109" s="37"/>
      <c r="CG109" s="37"/>
      <c r="CH109" s="37"/>
      <c r="CI109" s="37"/>
      <c r="CJ109" s="37"/>
      <c r="CK109" s="37"/>
      <c r="CL109" s="37"/>
      <c r="CM109" s="37"/>
      <c r="CO109" s="37"/>
      <c r="CP109" s="37"/>
      <c r="CQ109" s="37"/>
      <c r="CR109" s="37"/>
      <c r="CT109" s="38" t="s">
        <v>6</v>
      </c>
      <c r="CU109" s="39"/>
      <c r="CZ109" s="28" t="s">
        <v>7</v>
      </c>
      <c r="DA109" s="29"/>
      <c r="DB109" s="30"/>
      <c r="DC109" s="28" t="s">
        <v>11</v>
      </c>
      <c r="DD109" s="29"/>
      <c r="DE109" s="29"/>
      <c r="DF109" s="29"/>
      <c r="DG109" s="29"/>
      <c r="DH109" s="30"/>
      <c r="DI109" s="28" t="s">
        <v>9</v>
      </c>
      <c r="DJ109" s="29"/>
      <c r="DK109" s="29"/>
      <c r="DL109" s="29"/>
      <c r="DM109" s="30"/>
      <c r="DN109" s="31" t="s">
        <v>10</v>
      </c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2"/>
      <c r="EI109" s="32"/>
      <c r="EJ109" s="32"/>
      <c r="EK109" s="32"/>
      <c r="EL109" s="32"/>
      <c r="EM109" s="25"/>
      <c r="EN109" s="33"/>
      <c r="EO109" s="34"/>
      <c r="FE109" s="35"/>
      <c r="FF109" s="36"/>
      <c r="FG109" s="37"/>
      <c r="FH109" s="37"/>
      <c r="FI109" s="37"/>
      <c r="FJ109" s="37"/>
      <c r="FK109" s="37"/>
      <c r="FL109" s="37"/>
      <c r="FM109" s="37"/>
      <c r="FN109" s="37"/>
      <c r="FO109" s="37"/>
      <c r="FQ109" s="37"/>
      <c r="FR109" s="37"/>
      <c r="FS109" s="37"/>
      <c r="FT109" s="37"/>
      <c r="FV109" s="38" t="s">
        <v>6</v>
      </c>
      <c r="FW109" s="39"/>
      <c r="GB109" s="28" t="s">
        <v>7</v>
      </c>
      <c r="GC109" s="29"/>
      <c r="GD109" s="30"/>
      <c r="GE109" s="28" t="s">
        <v>11</v>
      </c>
      <c r="GF109" s="29"/>
      <c r="GG109" s="29"/>
      <c r="GH109" s="29"/>
      <c r="GI109" s="29"/>
      <c r="GJ109" s="30"/>
      <c r="GK109" s="28" t="s">
        <v>9</v>
      </c>
      <c r="GL109" s="29"/>
      <c r="GM109" s="29"/>
      <c r="GN109" s="29"/>
      <c r="GO109" s="30"/>
      <c r="GP109" s="31" t="s">
        <v>10</v>
      </c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2"/>
      <c r="HK109" s="32"/>
      <c r="HL109" s="32"/>
      <c r="HM109" s="32"/>
      <c r="HN109" s="32"/>
      <c r="HO109" s="25"/>
      <c r="HP109" s="33"/>
      <c r="HQ109" s="34"/>
    </row>
    <row r="110" spans="1:230" s="35" customFormat="1" ht="15.75">
      <c r="A110" s="23" t="s">
        <v>12</v>
      </c>
      <c r="B110" s="40" t="s">
        <v>13</v>
      </c>
      <c r="C110" s="41" t="s">
        <v>14</v>
      </c>
      <c r="D110" s="41" t="s">
        <v>15</v>
      </c>
      <c r="E110" s="42" t="s">
        <v>16</v>
      </c>
      <c r="F110" s="42" t="s">
        <v>17</v>
      </c>
      <c r="G110" s="42" t="s">
        <v>18</v>
      </c>
      <c r="H110" s="42" t="s">
        <v>19</v>
      </c>
      <c r="I110" s="42" t="s">
        <v>20</v>
      </c>
      <c r="J110" s="42" t="s">
        <v>21</v>
      </c>
      <c r="K110" s="42" t="str">
        <f>"+-"</f>
        <v>+-</v>
      </c>
      <c r="L110" s="41" t="s">
        <v>22</v>
      </c>
      <c r="M110" s="42" t="s">
        <v>23</v>
      </c>
      <c r="N110" s="42" t="s">
        <v>24</v>
      </c>
      <c r="O110" s="42" t="s">
        <v>25</v>
      </c>
      <c r="P110" s="42">
        <v>0</v>
      </c>
      <c r="Q110" s="41" t="s">
        <v>26</v>
      </c>
      <c r="R110" s="42" t="s">
        <v>27</v>
      </c>
      <c r="S110" s="42" t="s">
        <v>28</v>
      </c>
      <c r="T110" s="35" t="s">
        <v>29</v>
      </c>
      <c r="U110" s="35" t="s">
        <v>30</v>
      </c>
      <c r="V110" s="35" t="s">
        <v>31</v>
      </c>
      <c r="W110" s="35" t="s">
        <v>32</v>
      </c>
      <c r="X110" s="42">
        <v>1</v>
      </c>
      <c r="Y110" s="42" t="s">
        <v>33</v>
      </c>
      <c r="Z110" s="42">
        <v>2</v>
      </c>
      <c r="AA110" s="28">
        <v>1</v>
      </c>
      <c r="AB110" s="30"/>
      <c r="AC110" s="28" t="s">
        <v>33</v>
      </c>
      <c r="AD110" s="30"/>
      <c r="AE110" s="28">
        <v>2</v>
      </c>
      <c r="AF110" s="30"/>
      <c r="AG110" s="43" t="s">
        <v>34</v>
      </c>
      <c r="AH110" s="42">
        <v>1</v>
      </c>
      <c r="AI110" s="42" t="s">
        <v>33</v>
      </c>
      <c r="AJ110" s="42">
        <v>2</v>
      </c>
      <c r="AK110" s="43" t="s">
        <v>35</v>
      </c>
      <c r="AL110" s="28" t="s">
        <v>17</v>
      </c>
      <c r="AM110" s="30"/>
      <c r="AN110" s="28" t="s">
        <v>18</v>
      </c>
      <c r="AO110" s="30"/>
      <c r="AP110" s="28" t="s">
        <v>19</v>
      </c>
      <c r="AQ110" s="30"/>
      <c r="AR110" s="28" t="s">
        <v>36</v>
      </c>
      <c r="AS110" s="30"/>
      <c r="AT110" s="28" t="s">
        <v>37</v>
      </c>
      <c r="AU110" s="30"/>
      <c r="AV110" s="28" t="s">
        <v>38</v>
      </c>
      <c r="AW110" s="30"/>
      <c r="AX110" s="28" t="s">
        <v>39</v>
      </c>
      <c r="AY110" s="30"/>
      <c r="AZ110" s="28" t="s">
        <v>19</v>
      </c>
      <c r="BA110" s="30"/>
      <c r="BB110" s="28" t="s">
        <v>40</v>
      </c>
      <c r="BC110" s="30"/>
      <c r="BD110" s="28" t="s">
        <v>38</v>
      </c>
      <c r="BE110" s="30"/>
      <c r="BF110" s="43" t="s">
        <v>41</v>
      </c>
      <c r="BG110" s="43" t="s">
        <v>42</v>
      </c>
      <c r="BH110" s="43" t="s">
        <v>43</v>
      </c>
      <c r="BI110" s="43" t="s">
        <v>44</v>
      </c>
      <c r="BJ110" s="43" t="s">
        <v>45</v>
      </c>
      <c r="BK110" s="35" t="s">
        <v>46</v>
      </c>
      <c r="BL110" s="43" t="s">
        <v>47</v>
      </c>
      <c r="BM110" s="44" t="s">
        <v>48</v>
      </c>
      <c r="BN110" s="35" t="s">
        <v>49</v>
      </c>
      <c r="BO110" s="35" t="s">
        <v>50</v>
      </c>
      <c r="BP110" s="35" t="s">
        <v>51</v>
      </c>
      <c r="BR110" s="35" t="s">
        <v>52</v>
      </c>
      <c r="BX110" s="35">
        <v>12.395061728395062</v>
      </c>
      <c r="BY110" s="35">
        <v>0.467390488085404</v>
      </c>
      <c r="BZ110" s="35" t="s">
        <v>53</v>
      </c>
      <c r="CA110" s="35" t="s">
        <v>54</v>
      </c>
      <c r="CB110" s="35" t="s">
        <v>55</v>
      </c>
      <c r="CC110" s="35" t="s">
        <v>12</v>
      </c>
      <c r="CD110" s="45" t="s">
        <v>13</v>
      </c>
      <c r="CE110" s="35" t="s">
        <v>14</v>
      </c>
      <c r="CF110" s="35" t="s">
        <v>15</v>
      </c>
      <c r="CG110" s="35" t="s">
        <v>16</v>
      </c>
      <c r="CH110" s="42" t="s">
        <v>17</v>
      </c>
      <c r="CI110" s="42" t="s">
        <v>18</v>
      </c>
      <c r="CJ110" s="42" t="s">
        <v>19</v>
      </c>
      <c r="CK110" s="42" t="s">
        <v>20</v>
      </c>
      <c r="CL110" s="42" t="s">
        <v>21</v>
      </c>
      <c r="CM110" s="42" t="str">
        <f>"+-"</f>
        <v>+-</v>
      </c>
      <c r="CN110" s="35" t="s">
        <v>22</v>
      </c>
      <c r="CO110" s="42" t="s">
        <v>23</v>
      </c>
      <c r="CP110" s="42" t="s">
        <v>24</v>
      </c>
      <c r="CQ110" s="42" t="s">
        <v>25</v>
      </c>
      <c r="CR110" s="42">
        <v>0</v>
      </c>
      <c r="CS110" s="35" t="s">
        <v>26</v>
      </c>
      <c r="CT110" s="42" t="s">
        <v>27</v>
      </c>
      <c r="CU110" s="42" t="s">
        <v>28</v>
      </c>
      <c r="CV110" s="35" t="s">
        <v>29</v>
      </c>
      <c r="CW110" s="35" t="s">
        <v>30</v>
      </c>
      <c r="CX110" s="35" t="s">
        <v>31</v>
      </c>
      <c r="CY110" s="35" t="s">
        <v>32</v>
      </c>
      <c r="CZ110" s="42">
        <v>1</v>
      </c>
      <c r="DA110" s="42" t="s">
        <v>33</v>
      </c>
      <c r="DB110" s="42">
        <v>2</v>
      </c>
      <c r="DC110" s="28">
        <v>1</v>
      </c>
      <c r="DD110" s="30"/>
      <c r="DE110" s="28" t="s">
        <v>33</v>
      </c>
      <c r="DF110" s="30"/>
      <c r="DG110" s="28">
        <v>2</v>
      </c>
      <c r="DH110" s="30"/>
      <c r="DI110" s="43" t="s">
        <v>34</v>
      </c>
      <c r="DJ110" s="42">
        <v>1</v>
      </c>
      <c r="DK110" s="42" t="s">
        <v>33</v>
      </c>
      <c r="DL110" s="42">
        <v>2</v>
      </c>
      <c r="DM110" s="43" t="s">
        <v>35</v>
      </c>
      <c r="DN110" s="28" t="s">
        <v>17</v>
      </c>
      <c r="DO110" s="30"/>
      <c r="DP110" s="28" t="s">
        <v>18</v>
      </c>
      <c r="DQ110" s="30"/>
      <c r="DR110" s="28" t="s">
        <v>19</v>
      </c>
      <c r="DS110" s="30"/>
      <c r="DT110" s="28" t="s">
        <v>36</v>
      </c>
      <c r="DU110" s="30"/>
      <c r="DV110" s="28" t="s">
        <v>37</v>
      </c>
      <c r="DW110" s="30"/>
      <c r="DX110" s="28" t="s">
        <v>38</v>
      </c>
      <c r="DY110" s="30"/>
      <c r="DZ110" s="28" t="s">
        <v>39</v>
      </c>
      <c r="EA110" s="30"/>
      <c r="EB110" s="28" t="s">
        <v>19</v>
      </c>
      <c r="EC110" s="30"/>
      <c r="ED110" s="28" t="s">
        <v>40</v>
      </c>
      <c r="EE110" s="30"/>
      <c r="EF110" s="28" t="s">
        <v>38</v>
      </c>
      <c r="EG110" s="30"/>
      <c r="EH110" s="43" t="s">
        <v>41</v>
      </c>
      <c r="EI110" s="43" t="s">
        <v>42</v>
      </c>
      <c r="EJ110" s="43" t="s">
        <v>43</v>
      </c>
      <c r="EK110" s="43" t="s">
        <v>44</v>
      </c>
      <c r="EL110" s="43" t="s">
        <v>45</v>
      </c>
      <c r="EM110" s="35" t="s">
        <v>46</v>
      </c>
      <c r="EN110" s="43" t="s">
        <v>47</v>
      </c>
      <c r="EO110" s="44" t="s">
        <v>48</v>
      </c>
      <c r="EP110" s="35" t="s">
        <v>49</v>
      </c>
      <c r="EQ110" s="35" t="s">
        <v>50</v>
      </c>
      <c r="ER110" s="35" t="s">
        <v>51</v>
      </c>
      <c r="ET110" s="35" t="s">
        <v>52</v>
      </c>
      <c r="FE110" s="35" t="s">
        <v>12</v>
      </c>
      <c r="FF110" s="45" t="s">
        <v>13</v>
      </c>
      <c r="FG110" s="35" t="s">
        <v>14</v>
      </c>
      <c r="FH110" s="35" t="s">
        <v>15</v>
      </c>
      <c r="FI110" s="35" t="s">
        <v>16</v>
      </c>
      <c r="FJ110" s="42" t="s">
        <v>17</v>
      </c>
      <c r="FK110" s="42" t="s">
        <v>18</v>
      </c>
      <c r="FL110" s="42" t="s">
        <v>19</v>
      </c>
      <c r="FM110" s="42" t="s">
        <v>20</v>
      </c>
      <c r="FN110" s="42" t="s">
        <v>21</v>
      </c>
      <c r="FO110" s="42" t="str">
        <f>"+-"</f>
        <v>+-</v>
      </c>
      <c r="FP110" s="35" t="s">
        <v>22</v>
      </c>
      <c r="FQ110" s="42" t="s">
        <v>23</v>
      </c>
      <c r="FR110" s="42" t="s">
        <v>24</v>
      </c>
      <c r="FS110" s="42" t="s">
        <v>25</v>
      </c>
      <c r="FT110" s="42">
        <v>0</v>
      </c>
      <c r="FU110" s="35" t="s">
        <v>26</v>
      </c>
      <c r="FV110" s="42" t="s">
        <v>27</v>
      </c>
      <c r="FW110" s="42" t="s">
        <v>28</v>
      </c>
      <c r="FX110" s="35" t="s">
        <v>29</v>
      </c>
      <c r="FY110" s="35" t="s">
        <v>30</v>
      </c>
      <c r="FZ110" s="35" t="s">
        <v>31</v>
      </c>
      <c r="GA110" s="35" t="s">
        <v>32</v>
      </c>
      <c r="GB110" s="42">
        <v>1</v>
      </c>
      <c r="GC110" s="42" t="s">
        <v>33</v>
      </c>
      <c r="GD110" s="42">
        <v>2</v>
      </c>
      <c r="GE110" s="28">
        <v>1</v>
      </c>
      <c r="GF110" s="30"/>
      <c r="GG110" s="28" t="s">
        <v>33</v>
      </c>
      <c r="GH110" s="30"/>
      <c r="GI110" s="28">
        <v>2</v>
      </c>
      <c r="GJ110" s="30"/>
      <c r="GK110" s="43" t="s">
        <v>34</v>
      </c>
      <c r="GL110" s="42">
        <v>1</v>
      </c>
      <c r="GM110" s="42" t="s">
        <v>33</v>
      </c>
      <c r="GN110" s="42">
        <v>2</v>
      </c>
      <c r="GO110" s="43" t="s">
        <v>35</v>
      </c>
      <c r="GP110" s="28" t="s">
        <v>17</v>
      </c>
      <c r="GQ110" s="30"/>
      <c r="GR110" s="28" t="s">
        <v>18</v>
      </c>
      <c r="GS110" s="30"/>
      <c r="GT110" s="28" t="s">
        <v>19</v>
      </c>
      <c r="GU110" s="30"/>
      <c r="GV110" s="28" t="s">
        <v>36</v>
      </c>
      <c r="GW110" s="30"/>
      <c r="GX110" s="28" t="s">
        <v>37</v>
      </c>
      <c r="GY110" s="30"/>
      <c r="GZ110" s="28" t="s">
        <v>38</v>
      </c>
      <c r="HA110" s="30"/>
      <c r="HB110" s="28" t="s">
        <v>39</v>
      </c>
      <c r="HC110" s="30"/>
      <c r="HD110" s="28" t="s">
        <v>19</v>
      </c>
      <c r="HE110" s="30"/>
      <c r="HF110" s="28" t="s">
        <v>40</v>
      </c>
      <c r="HG110" s="30"/>
      <c r="HH110" s="28" t="s">
        <v>38</v>
      </c>
      <c r="HI110" s="30"/>
      <c r="HJ110" s="43" t="s">
        <v>41</v>
      </c>
      <c r="HK110" s="43" t="s">
        <v>42</v>
      </c>
      <c r="HL110" s="43" t="s">
        <v>43</v>
      </c>
      <c r="HM110" s="43" t="s">
        <v>44</v>
      </c>
      <c r="HN110" s="43" t="s">
        <v>45</v>
      </c>
      <c r="HO110" s="35" t="s">
        <v>46</v>
      </c>
      <c r="HP110" s="43" t="s">
        <v>47</v>
      </c>
      <c r="HQ110" s="44" t="s">
        <v>48</v>
      </c>
      <c r="HR110" s="35" t="s">
        <v>49</v>
      </c>
      <c r="HS110" s="35" t="s">
        <v>50</v>
      </c>
      <c r="HT110" s="35" t="s">
        <v>51</v>
      </c>
      <c r="HV110" s="35" t="s">
        <v>52</v>
      </c>
    </row>
    <row r="111" spans="1:230" s="13" customFormat="1" ht="15.75">
      <c r="A111" s="11">
        <v>1</v>
      </c>
      <c r="B111" s="46" t="s">
        <v>61</v>
      </c>
      <c r="K111" s="13">
        <f aca="true" t="shared" si="56" ref="K111:K150">I111-J111</f>
        <v>0</v>
      </c>
      <c r="T111" s="13" t="e">
        <f aca="true" t="shared" si="57" ref="T111:T150">100*(I111-R111)/Q111</f>
        <v>#DIV/0!</v>
      </c>
      <c r="U111" s="13" t="e">
        <f aca="true" t="shared" si="58" ref="U111:U150">100*(J111-S111)/Q111</f>
        <v>#DIV/0!</v>
      </c>
      <c r="AB111" s="13" t="e">
        <f aca="true" t="shared" si="59" ref="AB111:AB150">100*AA111/X111</f>
        <v>#DIV/0!</v>
      </c>
      <c r="AD111" s="13" t="e">
        <f aca="true" t="shared" si="60" ref="AD111:AD150">100*AC111/Y111</f>
        <v>#DIV/0!</v>
      </c>
      <c r="AF111" s="13" t="e">
        <f aca="true" t="shared" si="61" ref="AF111:AF150">100*AE111/Z111</f>
        <v>#DIV/0!</v>
      </c>
      <c r="BM111" s="14"/>
      <c r="BN111" s="13" t="e">
        <f aca="true" t="shared" si="62" ref="BN111:BN150">T111+U111</f>
        <v>#DIV/0!</v>
      </c>
      <c r="BR111" s="47" t="e">
        <f aca="true" t="shared" si="63" ref="BR111:BR130">BQ111/D111</f>
        <v>#DIV/0!</v>
      </c>
      <c r="CB111" s="13">
        <f>MATCH(B111,'[1]Дано'!$C$11:$C$100,0)</f>
        <v>1</v>
      </c>
      <c r="CC111" s="13">
        <v>1</v>
      </c>
      <c r="CD111" s="46" t="s">
        <v>61</v>
      </c>
      <c r="CM111" s="13">
        <f aca="true" t="shared" si="64" ref="CM111:CM150">CK111-CL111</f>
        <v>0</v>
      </c>
      <c r="CV111" s="13" t="e">
        <f aca="true" t="shared" si="65" ref="CV111:CV150">100*(CK111-CT111)/CS111</f>
        <v>#DIV/0!</v>
      </c>
      <c r="CW111" s="13" t="e">
        <f aca="true" t="shared" si="66" ref="CW111:CW150">100*(CL111-CU111)/CS111</f>
        <v>#DIV/0!</v>
      </c>
      <c r="DD111" s="13" t="e">
        <f aca="true" t="shared" si="67" ref="DD111:DD150">100*DC111/CZ111</f>
        <v>#DIV/0!</v>
      </c>
      <c r="DF111" s="13" t="e">
        <f aca="true" t="shared" si="68" ref="DF111:DF150">100*DE111/DA111</f>
        <v>#DIV/0!</v>
      </c>
      <c r="DH111" s="13" t="e">
        <f aca="true" t="shared" si="69" ref="DH111:DH150">100*DG111/DB111</f>
        <v>#DIV/0!</v>
      </c>
      <c r="EO111" s="14"/>
      <c r="EP111" s="13" t="e">
        <f aca="true" t="shared" si="70" ref="EP111:EP150">CV111+CW111</f>
        <v>#DIV/0!</v>
      </c>
      <c r="ET111" s="47" t="e">
        <f aca="true" t="shared" si="71" ref="ET111:ET130">ES111/CF111</f>
        <v>#DIV/0!</v>
      </c>
      <c r="FE111" s="13">
        <v>1</v>
      </c>
      <c r="FF111" s="46" t="s">
        <v>61</v>
      </c>
      <c r="FO111" s="13">
        <f aca="true" t="shared" si="72" ref="FO111:FO150">FM111-FN111</f>
        <v>0</v>
      </c>
      <c r="FX111" s="13" t="e">
        <f aca="true" t="shared" si="73" ref="FX111:FX150">100*(FM111-FV111)/FU111</f>
        <v>#DIV/0!</v>
      </c>
      <c r="FY111" s="13" t="e">
        <f aca="true" t="shared" si="74" ref="FY111:FY150">100*(FN111-FW111)/FU111</f>
        <v>#DIV/0!</v>
      </c>
      <c r="GF111" s="13" t="e">
        <f aca="true" t="shared" si="75" ref="GF111:GF150">100*GE111/GB111</f>
        <v>#DIV/0!</v>
      </c>
      <c r="GH111" s="13" t="e">
        <f aca="true" t="shared" si="76" ref="GH111:GH150">100*GG111/GC111</f>
        <v>#DIV/0!</v>
      </c>
      <c r="GJ111" s="13" t="e">
        <f aca="true" t="shared" si="77" ref="GJ111:GJ150">100*GI111/GD111</f>
        <v>#DIV/0!</v>
      </c>
      <c r="HQ111" s="14"/>
      <c r="HR111" s="13" t="e">
        <f aca="true" t="shared" si="78" ref="HR111:HR150">FX111+FY111</f>
        <v>#DIV/0!</v>
      </c>
      <c r="HV111" s="47" t="e">
        <f aca="true" t="shared" si="79" ref="HV111:HV130">HU111/FH111</f>
        <v>#DIV/0!</v>
      </c>
    </row>
    <row r="112" spans="1:230" s="13" customFormat="1" ht="15.75">
      <c r="A112" s="11">
        <v>2</v>
      </c>
      <c r="B112" s="46" t="s">
        <v>58</v>
      </c>
      <c r="K112" s="13">
        <f t="shared" si="56"/>
        <v>0</v>
      </c>
      <c r="T112" s="13" t="e">
        <f t="shared" si="57"/>
        <v>#DIV/0!</v>
      </c>
      <c r="U112" s="13" t="e">
        <f t="shared" si="58"/>
        <v>#DIV/0!</v>
      </c>
      <c r="AB112" s="13" t="e">
        <f t="shared" si="59"/>
        <v>#DIV/0!</v>
      </c>
      <c r="AD112" s="13" t="e">
        <f t="shared" si="60"/>
        <v>#DIV/0!</v>
      </c>
      <c r="AF112" s="13" t="e">
        <f t="shared" si="61"/>
        <v>#DIV/0!</v>
      </c>
      <c r="BM112" s="14"/>
      <c r="BN112" s="13" t="e">
        <f t="shared" si="62"/>
        <v>#DIV/0!</v>
      </c>
      <c r="BR112" s="13" t="e">
        <f t="shared" si="63"/>
        <v>#DIV/0!</v>
      </c>
      <c r="CB112" s="13">
        <f>MATCH(B112,'[1]Дано'!$C$11:$C$100,0)</f>
        <v>2</v>
      </c>
      <c r="CC112" s="13">
        <v>2</v>
      </c>
      <c r="CD112" s="46" t="s">
        <v>58</v>
      </c>
      <c r="CM112" s="13">
        <f t="shared" si="64"/>
        <v>0</v>
      </c>
      <c r="CV112" s="13" t="e">
        <f t="shared" si="65"/>
        <v>#DIV/0!</v>
      </c>
      <c r="CW112" s="13" t="e">
        <f t="shared" si="66"/>
        <v>#DIV/0!</v>
      </c>
      <c r="DD112" s="13" t="e">
        <f t="shared" si="67"/>
        <v>#DIV/0!</v>
      </c>
      <c r="DF112" s="13" t="e">
        <f t="shared" si="68"/>
        <v>#DIV/0!</v>
      </c>
      <c r="DH112" s="13" t="e">
        <f t="shared" si="69"/>
        <v>#DIV/0!</v>
      </c>
      <c r="EO112" s="14"/>
      <c r="EP112" s="13" t="e">
        <f t="shared" si="70"/>
        <v>#DIV/0!</v>
      </c>
      <c r="ET112" s="13" t="e">
        <f t="shared" si="71"/>
        <v>#DIV/0!</v>
      </c>
      <c r="FE112" s="13">
        <v>2</v>
      </c>
      <c r="FF112" s="46" t="s">
        <v>58</v>
      </c>
      <c r="FO112" s="13">
        <f t="shared" si="72"/>
        <v>0</v>
      </c>
      <c r="FX112" s="13" t="e">
        <f t="shared" si="73"/>
        <v>#DIV/0!</v>
      </c>
      <c r="FY112" s="13" t="e">
        <f t="shared" si="74"/>
        <v>#DIV/0!</v>
      </c>
      <c r="GF112" s="13" t="e">
        <f t="shared" si="75"/>
        <v>#DIV/0!</v>
      </c>
      <c r="GH112" s="13" t="e">
        <f t="shared" si="76"/>
        <v>#DIV/0!</v>
      </c>
      <c r="GJ112" s="13" t="e">
        <f t="shared" si="77"/>
        <v>#DIV/0!</v>
      </c>
      <c r="HQ112" s="14"/>
      <c r="HR112" s="13" t="e">
        <f t="shared" si="78"/>
        <v>#DIV/0!</v>
      </c>
      <c r="HV112" s="13" t="e">
        <f t="shared" si="79"/>
        <v>#DIV/0!</v>
      </c>
    </row>
    <row r="113" spans="1:230" s="13" customFormat="1" ht="15.75">
      <c r="A113" s="11">
        <v>3</v>
      </c>
      <c r="B113" s="48" t="s">
        <v>66</v>
      </c>
      <c r="K113" s="13">
        <f t="shared" si="56"/>
        <v>0</v>
      </c>
      <c r="T113" s="13" t="e">
        <f t="shared" si="57"/>
        <v>#DIV/0!</v>
      </c>
      <c r="U113" s="13" t="e">
        <f t="shared" si="58"/>
        <v>#DIV/0!</v>
      </c>
      <c r="AB113" s="13" t="e">
        <f t="shared" si="59"/>
        <v>#DIV/0!</v>
      </c>
      <c r="AD113" s="13" t="e">
        <f t="shared" si="60"/>
        <v>#DIV/0!</v>
      </c>
      <c r="AF113" s="13" t="e">
        <f t="shared" si="61"/>
        <v>#DIV/0!</v>
      </c>
      <c r="BM113" s="14"/>
      <c r="BN113" s="13" t="e">
        <f t="shared" si="62"/>
        <v>#DIV/0!</v>
      </c>
      <c r="BR113" s="13" t="e">
        <f t="shared" si="63"/>
        <v>#DIV/0!</v>
      </c>
      <c r="CB113" s="13">
        <f>MATCH(B113,'[1]Дано'!$C$11:$C$100,0)</f>
        <v>3</v>
      </c>
      <c r="CC113" s="13">
        <v>3</v>
      </c>
      <c r="CD113" s="48" t="s">
        <v>66</v>
      </c>
      <c r="CM113" s="13">
        <f t="shared" si="64"/>
        <v>0</v>
      </c>
      <c r="CV113" s="13" t="e">
        <f t="shared" si="65"/>
        <v>#DIV/0!</v>
      </c>
      <c r="CW113" s="13" t="e">
        <f t="shared" si="66"/>
        <v>#DIV/0!</v>
      </c>
      <c r="DD113" s="13" t="e">
        <f t="shared" si="67"/>
        <v>#DIV/0!</v>
      </c>
      <c r="DF113" s="13" t="e">
        <f t="shared" si="68"/>
        <v>#DIV/0!</v>
      </c>
      <c r="DH113" s="13" t="e">
        <f t="shared" si="69"/>
        <v>#DIV/0!</v>
      </c>
      <c r="EO113" s="14"/>
      <c r="EP113" s="13" t="e">
        <f t="shared" si="70"/>
        <v>#DIV/0!</v>
      </c>
      <c r="ET113" s="13" t="e">
        <f t="shared" si="71"/>
        <v>#DIV/0!</v>
      </c>
      <c r="FE113" s="13">
        <v>3</v>
      </c>
      <c r="FF113" s="48" t="s">
        <v>66</v>
      </c>
      <c r="FO113" s="13">
        <f t="shared" si="72"/>
        <v>0</v>
      </c>
      <c r="FX113" s="13" t="e">
        <f t="shared" si="73"/>
        <v>#DIV/0!</v>
      </c>
      <c r="FY113" s="13" t="e">
        <f t="shared" si="74"/>
        <v>#DIV/0!</v>
      </c>
      <c r="GF113" s="13" t="e">
        <f t="shared" si="75"/>
        <v>#DIV/0!</v>
      </c>
      <c r="GH113" s="13" t="e">
        <f t="shared" si="76"/>
        <v>#DIV/0!</v>
      </c>
      <c r="GJ113" s="13" t="e">
        <f t="shared" si="77"/>
        <v>#DIV/0!</v>
      </c>
      <c r="HQ113" s="14"/>
      <c r="HR113" s="13" t="e">
        <f t="shared" si="78"/>
        <v>#DIV/0!</v>
      </c>
      <c r="HV113" s="13" t="e">
        <f t="shared" si="79"/>
        <v>#DIV/0!</v>
      </c>
    </row>
    <row r="114" spans="1:230" s="13" customFormat="1" ht="15.75">
      <c r="A114" s="11">
        <v>4</v>
      </c>
      <c r="B114" s="46" t="s">
        <v>69</v>
      </c>
      <c r="K114" s="13">
        <f t="shared" si="56"/>
        <v>0</v>
      </c>
      <c r="T114" s="13" t="e">
        <f t="shared" si="57"/>
        <v>#DIV/0!</v>
      </c>
      <c r="U114" s="13" t="e">
        <f t="shared" si="58"/>
        <v>#DIV/0!</v>
      </c>
      <c r="AB114" s="13" t="e">
        <f t="shared" si="59"/>
        <v>#DIV/0!</v>
      </c>
      <c r="AD114" s="13" t="e">
        <f t="shared" si="60"/>
        <v>#DIV/0!</v>
      </c>
      <c r="AF114" s="13" t="e">
        <f t="shared" si="61"/>
        <v>#DIV/0!</v>
      </c>
      <c r="BM114" s="14"/>
      <c r="BN114" s="13" t="e">
        <f t="shared" si="62"/>
        <v>#DIV/0!</v>
      </c>
      <c r="BR114" s="13" t="e">
        <f t="shared" si="63"/>
        <v>#DIV/0!</v>
      </c>
      <c r="CB114" s="13">
        <f>MATCH(B114,'[1]Дано'!$C$11:$C$100,0)</f>
        <v>4</v>
      </c>
      <c r="CC114" s="13">
        <v>4</v>
      </c>
      <c r="CD114" s="46" t="s">
        <v>69</v>
      </c>
      <c r="CM114" s="13">
        <f t="shared" si="64"/>
        <v>0</v>
      </c>
      <c r="CV114" s="13" t="e">
        <f t="shared" si="65"/>
        <v>#DIV/0!</v>
      </c>
      <c r="CW114" s="13" t="e">
        <f t="shared" si="66"/>
        <v>#DIV/0!</v>
      </c>
      <c r="DD114" s="13" t="e">
        <f t="shared" si="67"/>
        <v>#DIV/0!</v>
      </c>
      <c r="DF114" s="13" t="e">
        <f t="shared" si="68"/>
        <v>#DIV/0!</v>
      </c>
      <c r="DH114" s="13" t="e">
        <f t="shared" si="69"/>
        <v>#DIV/0!</v>
      </c>
      <c r="EO114" s="14"/>
      <c r="EP114" s="13" t="e">
        <f t="shared" si="70"/>
        <v>#DIV/0!</v>
      </c>
      <c r="ET114" s="13" t="e">
        <f t="shared" si="71"/>
        <v>#DIV/0!</v>
      </c>
      <c r="FE114" s="13">
        <v>4</v>
      </c>
      <c r="FF114" s="46" t="s">
        <v>69</v>
      </c>
      <c r="FO114" s="13">
        <f t="shared" si="72"/>
        <v>0</v>
      </c>
      <c r="FX114" s="13" t="e">
        <f t="shared" si="73"/>
        <v>#DIV/0!</v>
      </c>
      <c r="FY114" s="13" t="e">
        <f t="shared" si="74"/>
        <v>#DIV/0!</v>
      </c>
      <c r="GF114" s="13" t="e">
        <f t="shared" si="75"/>
        <v>#DIV/0!</v>
      </c>
      <c r="GH114" s="13" t="e">
        <f t="shared" si="76"/>
        <v>#DIV/0!</v>
      </c>
      <c r="GJ114" s="13" t="e">
        <f t="shared" si="77"/>
        <v>#DIV/0!</v>
      </c>
      <c r="HQ114" s="14"/>
      <c r="HR114" s="13" t="e">
        <f t="shared" si="78"/>
        <v>#DIV/0!</v>
      </c>
      <c r="HV114" s="13" t="e">
        <f t="shared" si="79"/>
        <v>#DIV/0!</v>
      </c>
    </row>
    <row r="115" spans="1:230" s="13" customFormat="1" ht="15.75">
      <c r="A115" s="11">
        <v>5</v>
      </c>
      <c r="B115" s="46" t="s">
        <v>63</v>
      </c>
      <c r="K115" s="13">
        <f t="shared" si="56"/>
        <v>0</v>
      </c>
      <c r="T115" s="13" t="e">
        <f t="shared" si="57"/>
        <v>#DIV/0!</v>
      </c>
      <c r="U115" s="13" t="e">
        <f t="shared" si="58"/>
        <v>#DIV/0!</v>
      </c>
      <c r="AB115" s="13" t="e">
        <f t="shared" si="59"/>
        <v>#DIV/0!</v>
      </c>
      <c r="AD115" s="13" t="e">
        <f t="shared" si="60"/>
        <v>#DIV/0!</v>
      </c>
      <c r="AF115" s="13" t="e">
        <f t="shared" si="61"/>
        <v>#DIV/0!</v>
      </c>
      <c r="BM115" s="14"/>
      <c r="BN115" s="13" t="e">
        <f t="shared" si="62"/>
        <v>#DIV/0!</v>
      </c>
      <c r="BR115" s="13" t="e">
        <f t="shared" si="63"/>
        <v>#DIV/0!</v>
      </c>
      <c r="CB115" s="13">
        <f>MATCH(B115,'[1]Дано'!$C$11:$C$100,0)</f>
        <v>5</v>
      </c>
      <c r="CC115" s="13">
        <v>5</v>
      </c>
      <c r="CD115" s="46" t="s">
        <v>63</v>
      </c>
      <c r="CM115" s="13">
        <f t="shared" si="64"/>
        <v>0</v>
      </c>
      <c r="CV115" s="13" t="e">
        <f t="shared" si="65"/>
        <v>#DIV/0!</v>
      </c>
      <c r="CW115" s="13" t="e">
        <f t="shared" si="66"/>
        <v>#DIV/0!</v>
      </c>
      <c r="DD115" s="13" t="e">
        <f t="shared" si="67"/>
        <v>#DIV/0!</v>
      </c>
      <c r="DF115" s="13" t="e">
        <f t="shared" si="68"/>
        <v>#DIV/0!</v>
      </c>
      <c r="DH115" s="13" t="e">
        <f t="shared" si="69"/>
        <v>#DIV/0!</v>
      </c>
      <c r="EO115" s="14"/>
      <c r="EP115" s="13" t="e">
        <f t="shared" si="70"/>
        <v>#DIV/0!</v>
      </c>
      <c r="ET115" s="13" t="e">
        <f t="shared" si="71"/>
        <v>#DIV/0!</v>
      </c>
      <c r="FE115" s="13">
        <v>5</v>
      </c>
      <c r="FF115" s="46" t="s">
        <v>63</v>
      </c>
      <c r="FO115" s="13">
        <f t="shared" si="72"/>
        <v>0</v>
      </c>
      <c r="FX115" s="13" t="e">
        <f t="shared" si="73"/>
        <v>#DIV/0!</v>
      </c>
      <c r="FY115" s="13" t="e">
        <f t="shared" si="74"/>
        <v>#DIV/0!</v>
      </c>
      <c r="GF115" s="13" t="e">
        <f t="shared" si="75"/>
        <v>#DIV/0!</v>
      </c>
      <c r="GH115" s="13" t="e">
        <f t="shared" si="76"/>
        <v>#DIV/0!</v>
      </c>
      <c r="GJ115" s="13" t="e">
        <f t="shared" si="77"/>
        <v>#DIV/0!</v>
      </c>
      <c r="HQ115" s="14"/>
      <c r="HR115" s="13" t="e">
        <f t="shared" si="78"/>
        <v>#DIV/0!</v>
      </c>
      <c r="HV115" s="13" t="e">
        <f t="shared" si="79"/>
        <v>#DIV/0!</v>
      </c>
    </row>
    <row r="116" spans="1:230" s="13" customFormat="1" ht="15.75">
      <c r="A116" s="11">
        <v>6</v>
      </c>
      <c r="B116" s="46" t="s">
        <v>72</v>
      </c>
      <c r="K116" s="13">
        <f t="shared" si="56"/>
        <v>0</v>
      </c>
      <c r="T116" s="13" t="e">
        <f t="shared" si="57"/>
        <v>#DIV/0!</v>
      </c>
      <c r="U116" s="13" t="e">
        <f t="shared" si="58"/>
        <v>#DIV/0!</v>
      </c>
      <c r="AB116" s="13" t="e">
        <f t="shared" si="59"/>
        <v>#DIV/0!</v>
      </c>
      <c r="AD116" s="13" t="e">
        <f t="shared" si="60"/>
        <v>#DIV/0!</v>
      </c>
      <c r="AF116" s="13" t="e">
        <f t="shared" si="61"/>
        <v>#DIV/0!</v>
      </c>
      <c r="BM116" s="14"/>
      <c r="BN116" s="13" t="e">
        <f t="shared" si="62"/>
        <v>#DIV/0!</v>
      </c>
      <c r="BR116" s="13" t="e">
        <f t="shared" si="63"/>
        <v>#DIV/0!</v>
      </c>
      <c r="CB116" s="13">
        <f>MATCH(B116,'[1]Дано'!$C$11:$C$100,0)</f>
        <v>6</v>
      </c>
      <c r="CC116" s="13">
        <v>6</v>
      </c>
      <c r="CD116" s="46" t="s">
        <v>72</v>
      </c>
      <c r="CM116" s="13">
        <f t="shared" si="64"/>
        <v>0</v>
      </c>
      <c r="CV116" s="13" t="e">
        <f t="shared" si="65"/>
        <v>#DIV/0!</v>
      </c>
      <c r="CW116" s="13" t="e">
        <f t="shared" si="66"/>
        <v>#DIV/0!</v>
      </c>
      <c r="DD116" s="13" t="e">
        <f t="shared" si="67"/>
        <v>#DIV/0!</v>
      </c>
      <c r="DF116" s="13" t="e">
        <f t="shared" si="68"/>
        <v>#DIV/0!</v>
      </c>
      <c r="DH116" s="13" t="e">
        <f t="shared" si="69"/>
        <v>#DIV/0!</v>
      </c>
      <c r="EO116" s="14"/>
      <c r="EP116" s="13" t="e">
        <f t="shared" si="70"/>
        <v>#DIV/0!</v>
      </c>
      <c r="ET116" s="13" t="e">
        <f t="shared" si="71"/>
        <v>#DIV/0!</v>
      </c>
      <c r="FE116" s="13">
        <v>6</v>
      </c>
      <c r="FF116" s="46" t="s">
        <v>72</v>
      </c>
      <c r="FO116" s="13">
        <f t="shared" si="72"/>
        <v>0</v>
      </c>
      <c r="FX116" s="13" t="e">
        <f t="shared" si="73"/>
        <v>#DIV/0!</v>
      </c>
      <c r="FY116" s="13" t="e">
        <f t="shared" si="74"/>
        <v>#DIV/0!</v>
      </c>
      <c r="GF116" s="13" t="e">
        <f t="shared" si="75"/>
        <v>#DIV/0!</v>
      </c>
      <c r="GH116" s="13" t="e">
        <f t="shared" si="76"/>
        <v>#DIV/0!</v>
      </c>
      <c r="GJ116" s="13" t="e">
        <f t="shared" si="77"/>
        <v>#DIV/0!</v>
      </c>
      <c r="HQ116" s="14"/>
      <c r="HR116" s="13" t="e">
        <f t="shared" si="78"/>
        <v>#DIV/0!</v>
      </c>
      <c r="HV116" s="13" t="e">
        <f t="shared" si="79"/>
        <v>#DIV/0!</v>
      </c>
    </row>
    <row r="117" spans="1:230" s="13" customFormat="1" ht="15.75">
      <c r="A117" s="11">
        <v>7</v>
      </c>
      <c r="B117" s="46" t="s">
        <v>65</v>
      </c>
      <c r="K117" s="13">
        <f t="shared" si="56"/>
        <v>0</v>
      </c>
      <c r="T117" s="13" t="e">
        <f t="shared" si="57"/>
        <v>#DIV/0!</v>
      </c>
      <c r="U117" s="13" t="e">
        <f t="shared" si="58"/>
        <v>#DIV/0!</v>
      </c>
      <c r="AB117" s="13" t="e">
        <f t="shared" si="59"/>
        <v>#DIV/0!</v>
      </c>
      <c r="AD117" s="13" t="e">
        <f t="shared" si="60"/>
        <v>#DIV/0!</v>
      </c>
      <c r="AF117" s="13" t="e">
        <f t="shared" si="61"/>
        <v>#DIV/0!</v>
      </c>
      <c r="BM117" s="14"/>
      <c r="BN117" s="13" t="e">
        <f t="shared" si="62"/>
        <v>#DIV/0!</v>
      </c>
      <c r="BR117" s="13" t="e">
        <f t="shared" si="63"/>
        <v>#DIV/0!</v>
      </c>
      <c r="CB117" s="13">
        <f>MATCH(B117,'[1]Дано'!$C$11:$C$100,0)</f>
        <v>7</v>
      </c>
      <c r="CC117" s="13">
        <v>7</v>
      </c>
      <c r="CD117" s="46" t="s">
        <v>65</v>
      </c>
      <c r="CM117" s="13">
        <f t="shared" si="64"/>
        <v>0</v>
      </c>
      <c r="CV117" s="13" t="e">
        <f t="shared" si="65"/>
        <v>#DIV/0!</v>
      </c>
      <c r="CW117" s="13" t="e">
        <f t="shared" si="66"/>
        <v>#DIV/0!</v>
      </c>
      <c r="DD117" s="13" t="e">
        <f t="shared" si="67"/>
        <v>#DIV/0!</v>
      </c>
      <c r="DF117" s="13" t="e">
        <f t="shared" si="68"/>
        <v>#DIV/0!</v>
      </c>
      <c r="DH117" s="13" t="e">
        <f t="shared" si="69"/>
        <v>#DIV/0!</v>
      </c>
      <c r="EO117" s="14"/>
      <c r="EP117" s="13" t="e">
        <f t="shared" si="70"/>
        <v>#DIV/0!</v>
      </c>
      <c r="ET117" s="13" t="e">
        <f t="shared" si="71"/>
        <v>#DIV/0!</v>
      </c>
      <c r="FE117" s="13">
        <v>7</v>
      </c>
      <c r="FF117" s="46" t="s">
        <v>65</v>
      </c>
      <c r="FO117" s="13">
        <f t="shared" si="72"/>
        <v>0</v>
      </c>
      <c r="FX117" s="13" t="e">
        <f t="shared" si="73"/>
        <v>#DIV/0!</v>
      </c>
      <c r="FY117" s="13" t="e">
        <f t="shared" si="74"/>
        <v>#DIV/0!</v>
      </c>
      <c r="GF117" s="13" t="e">
        <f t="shared" si="75"/>
        <v>#DIV/0!</v>
      </c>
      <c r="GH117" s="13" t="e">
        <f t="shared" si="76"/>
        <v>#DIV/0!</v>
      </c>
      <c r="GJ117" s="13" t="e">
        <f t="shared" si="77"/>
        <v>#DIV/0!</v>
      </c>
      <c r="HQ117" s="14"/>
      <c r="HR117" s="13" t="e">
        <f t="shared" si="78"/>
        <v>#DIV/0!</v>
      </c>
      <c r="HV117" s="13" t="e">
        <f t="shared" si="79"/>
        <v>#DIV/0!</v>
      </c>
    </row>
    <row r="118" spans="1:230" s="13" customFormat="1" ht="15.75">
      <c r="A118" s="11">
        <v>8</v>
      </c>
      <c r="B118" s="48" t="s">
        <v>64</v>
      </c>
      <c r="K118" s="13">
        <f t="shared" si="56"/>
        <v>0</v>
      </c>
      <c r="T118" s="13" t="e">
        <f t="shared" si="57"/>
        <v>#DIV/0!</v>
      </c>
      <c r="U118" s="13" t="e">
        <f t="shared" si="58"/>
        <v>#DIV/0!</v>
      </c>
      <c r="AB118" s="13" t="e">
        <f t="shared" si="59"/>
        <v>#DIV/0!</v>
      </c>
      <c r="AD118" s="13" t="e">
        <f t="shared" si="60"/>
        <v>#DIV/0!</v>
      </c>
      <c r="AF118" s="13" t="e">
        <f t="shared" si="61"/>
        <v>#DIV/0!</v>
      </c>
      <c r="BM118" s="14"/>
      <c r="BN118" s="13" t="e">
        <f t="shared" si="62"/>
        <v>#DIV/0!</v>
      </c>
      <c r="BR118" s="13" t="e">
        <f t="shared" si="63"/>
        <v>#DIV/0!</v>
      </c>
      <c r="CB118" s="13">
        <f>MATCH(B118,'[1]Дано'!$C$11:$C$100,0)</f>
        <v>8</v>
      </c>
      <c r="CC118" s="13">
        <v>8</v>
      </c>
      <c r="CD118" s="48" t="s">
        <v>64</v>
      </c>
      <c r="CM118" s="13">
        <f t="shared" si="64"/>
        <v>0</v>
      </c>
      <c r="CV118" s="13" t="e">
        <f t="shared" si="65"/>
        <v>#DIV/0!</v>
      </c>
      <c r="CW118" s="13" t="e">
        <f t="shared" si="66"/>
        <v>#DIV/0!</v>
      </c>
      <c r="DD118" s="13" t="e">
        <f t="shared" si="67"/>
        <v>#DIV/0!</v>
      </c>
      <c r="DF118" s="13" t="e">
        <f t="shared" si="68"/>
        <v>#DIV/0!</v>
      </c>
      <c r="DH118" s="13" t="e">
        <f t="shared" si="69"/>
        <v>#DIV/0!</v>
      </c>
      <c r="EO118" s="14"/>
      <c r="EP118" s="13" t="e">
        <f t="shared" si="70"/>
        <v>#DIV/0!</v>
      </c>
      <c r="ET118" s="13" t="e">
        <f t="shared" si="71"/>
        <v>#DIV/0!</v>
      </c>
      <c r="FE118" s="13">
        <v>8</v>
      </c>
      <c r="FF118" s="48" t="s">
        <v>64</v>
      </c>
      <c r="FO118" s="13">
        <f t="shared" si="72"/>
        <v>0</v>
      </c>
      <c r="FX118" s="13" t="e">
        <f t="shared" si="73"/>
        <v>#DIV/0!</v>
      </c>
      <c r="FY118" s="13" t="e">
        <f t="shared" si="74"/>
        <v>#DIV/0!</v>
      </c>
      <c r="GF118" s="13" t="e">
        <f t="shared" si="75"/>
        <v>#DIV/0!</v>
      </c>
      <c r="GH118" s="13" t="e">
        <f t="shared" si="76"/>
        <v>#DIV/0!</v>
      </c>
      <c r="GJ118" s="13" t="e">
        <f t="shared" si="77"/>
        <v>#DIV/0!</v>
      </c>
      <c r="HQ118" s="14"/>
      <c r="HR118" s="13" t="e">
        <f t="shared" si="78"/>
        <v>#DIV/0!</v>
      </c>
      <c r="HV118" s="13" t="e">
        <f t="shared" si="79"/>
        <v>#DIV/0!</v>
      </c>
    </row>
    <row r="119" spans="1:230" s="13" customFormat="1" ht="15.75">
      <c r="A119" s="11">
        <v>9</v>
      </c>
      <c r="B119" s="46" t="s">
        <v>67</v>
      </c>
      <c r="K119" s="13">
        <f t="shared" si="56"/>
        <v>0</v>
      </c>
      <c r="T119" s="13" t="e">
        <f t="shared" si="57"/>
        <v>#DIV/0!</v>
      </c>
      <c r="U119" s="13" t="e">
        <f t="shared" si="58"/>
        <v>#DIV/0!</v>
      </c>
      <c r="AB119" s="13" t="e">
        <f t="shared" si="59"/>
        <v>#DIV/0!</v>
      </c>
      <c r="AD119" s="13" t="e">
        <f t="shared" si="60"/>
        <v>#DIV/0!</v>
      </c>
      <c r="AF119" s="13" t="e">
        <f t="shared" si="61"/>
        <v>#DIV/0!</v>
      </c>
      <c r="BM119" s="14"/>
      <c r="BN119" s="13" t="e">
        <f t="shared" si="62"/>
        <v>#DIV/0!</v>
      </c>
      <c r="BR119" s="13" t="e">
        <f t="shared" si="63"/>
        <v>#DIV/0!</v>
      </c>
      <c r="CB119" s="13">
        <f>MATCH(B119,'[1]Дано'!$C$11:$C$100,0)</f>
        <v>9</v>
      </c>
      <c r="CC119" s="13">
        <v>9</v>
      </c>
      <c r="CD119" s="46" t="s">
        <v>67</v>
      </c>
      <c r="CM119" s="13">
        <f t="shared" si="64"/>
        <v>0</v>
      </c>
      <c r="CV119" s="13" t="e">
        <f t="shared" si="65"/>
        <v>#DIV/0!</v>
      </c>
      <c r="CW119" s="13" t="e">
        <f t="shared" si="66"/>
        <v>#DIV/0!</v>
      </c>
      <c r="DD119" s="13" t="e">
        <f t="shared" si="67"/>
        <v>#DIV/0!</v>
      </c>
      <c r="DF119" s="13" t="e">
        <f t="shared" si="68"/>
        <v>#DIV/0!</v>
      </c>
      <c r="DH119" s="13" t="e">
        <f t="shared" si="69"/>
        <v>#DIV/0!</v>
      </c>
      <c r="EO119" s="14"/>
      <c r="EP119" s="13" t="e">
        <f t="shared" si="70"/>
        <v>#DIV/0!</v>
      </c>
      <c r="ET119" s="13" t="e">
        <f t="shared" si="71"/>
        <v>#DIV/0!</v>
      </c>
      <c r="FE119" s="13">
        <v>9</v>
      </c>
      <c r="FF119" s="46" t="s">
        <v>67</v>
      </c>
      <c r="FO119" s="13">
        <f t="shared" si="72"/>
        <v>0</v>
      </c>
      <c r="FX119" s="13" t="e">
        <f t="shared" si="73"/>
        <v>#DIV/0!</v>
      </c>
      <c r="FY119" s="13" t="e">
        <f t="shared" si="74"/>
        <v>#DIV/0!</v>
      </c>
      <c r="GF119" s="13" t="e">
        <f t="shared" si="75"/>
        <v>#DIV/0!</v>
      </c>
      <c r="GH119" s="13" t="e">
        <f t="shared" si="76"/>
        <v>#DIV/0!</v>
      </c>
      <c r="GJ119" s="13" t="e">
        <f t="shared" si="77"/>
        <v>#DIV/0!</v>
      </c>
      <c r="HQ119" s="14"/>
      <c r="HR119" s="13" t="e">
        <f t="shared" si="78"/>
        <v>#DIV/0!</v>
      </c>
      <c r="HV119" s="13" t="e">
        <f t="shared" si="79"/>
        <v>#DIV/0!</v>
      </c>
    </row>
    <row r="120" spans="1:230" s="13" customFormat="1" ht="15.75">
      <c r="A120" s="11">
        <v>10</v>
      </c>
      <c r="B120" s="46" t="s">
        <v>68</v>
      </c>
      <c r="K120" s="13">
        <f t="shared" si="56"/>
        <v>0</v>
      </c>
      <c r="T120" s="13" t="e">
        <f t="shared" si="57"/>
        <v>#DIV/0!</v>
      </c>
      <c r="U120" s="13" t="e">
        <f t="shared" si="58"/>
        <v>#DIV/0!</v>
      </c>
      <c r="AB120" s="13" t="e">
        <f t="shared" si="59"/>
        <v>#DIV/0!</v>
      </c>
      <c r="AD120" s="13" t="e">
        <f t="shared" si="60"/>
        <v>#DIV/0!</v>
      </c>
      <c r="AF120" s="13" t="e">
        <f t="shared" si="61"/>
        <v>#DIV/0!</v>
      </c>
      <c r="BM120" s="14"/>
      <c r="BN120" s="13" t="e">
        <f t="shared" si="62"/>
        <v>#DIV/0!</v>
      </c>
      <c r="BR120" s="13" t="e">
        <f t="shared" si="63"/>
        <v>#DIV/0!</v>
      </c>
      <c r="CB120" s="13">
        <f>MATCH(B120,'[1]Дано'!$C$11:$C$100,0)</f>
        <v>10</v>
      </c>
      <c r="CC120" s="13">
        <v>10</v>
      </c>
      <c r="CD120" s="46" t="s">
        <v>68</v>
      </c>
      <c r="CM120" s="13">
        <f t="shared" si="64"/>
        <v>0</v>
      </c>
      <c r="CV120" s="13" t="e">
        <f t="shared" si="65"/>
        <v>#DIV/0!</v>
      </c>
      <c r="CW120" s="13" t="e">
        <f t="shared" si="66"/>
        <v>#DIV/0!</v>
      </c>
      <c r="DD120" s="13" t="e">
        <f t="shared" si="67"/>
        <v>#DIV/0!</v>
      </c>
      <c r="DF120" s="13" t="e">
        <f t="shared" si="68"/>
        <v>#DIV/0!</v>
      </c>
      <c r="DH120" s="13" t="e">
        <f t="shared" si="69"/>
        <v>#DIV/0!</v>
      </c>
      <c r="EO120" s="14"/>
      <c r="EP120" s="13" t="e">
        <f t="shared" si="70"/>
        <v>#DIV/0!</v>
      </c>
      <c r="ET120" s="13" t="e">
        <f t="shared" si="71"/>
        <v>#DIV/0!</v>
      </c>
      <c r="FE120" s="13">
        <v>10</v>
      </c>
      <c r="FF120" s="46" t="s">
        <v>68</v>
      </c>
      <c r="FO120" s="13">
        <f t="shared" si="72"/>
        <v>0</v>
      </c>
      <c r="FX120" s="13" t="e">
        <f t="shared" si="73"/>
        <v>#DIV/0!</v>
      </c>
      <c r="FY120" s="13" t="e">
        <f t="shared" si="74"/>
        <v>#DIV/0!</v>
      </c>
      <c r="GF120" s="13" t="e">
        <f t="shared" si="75"/>
        <v>#DIV/0!</v>
      </c>
      <c r="GH120" s="13" t="e">
        <f t="shared" si="76"/>
        <v>#DIV/0!</v>
      </c>
      <c r="GJ120" s="13" t="e">
        <f t="shared" si="77"/>
        <v>#DIV/0!</v>
      </c>
      <c r="HQ120" s="14"/>
      <c r="HR120" s="13" t="e">
        <f t="shared" si="78"/>
        <v>#DIV/0!</v>
      </c>
      <c r="HV120" s="13" t="e">
        <f t="shared" si="79"/>
        <v>#DIV/0!</v>
      </c>
    </row>
    <row r="121" spans="1:230" s="13" customFormat="1" ht="15.75">
      <c r="A121" s="11">
        <v>11</v>
      </c>
      <c r="B121" s="46" t="s">
        <v>60</v>
      </c>
      <c r="K121" s="13">
        <f t="shared" si="56"/>
        <v>0</v>
      </c>
      <c r="T121" s="13" t="e">
        <f t="shared" si="57"/>
        <v>#DIV/0!</v>
      </c>
      <c r="U121" s="13" t="e">
        <f t="shared" si="58"/>
        <v>#DIV/0!</v>
      </c>
      <c r="AB121" s="13" t="e">
        <f t="shared" si="59"/>
        <v>#DIV/0!</v>
      </c>
      <c r="AD121" s="13" t="e">
        <f t="shared" si="60"/>
        <v>#DIV/0!</v>
      </c>
      <c r="AF121" s="13" t="e">
        <f t="shared" si="61"/>
        <v>#DIV/0!</v>
      </c>
      <c r="BM121" s="14"/>
      <c r="BN121" s="13" t="e">
        <f t="shared" si="62"/>
        <v>#DIV/0!</v>
      </c>
      <c r="BR121" s="13" t="e">
        <f t="shared" si="63"/>
        <v>#DIV/0!</v>
      </c>
      <c r="CB121" s="13">
        <f>MATCH(B121,'[1]Дано'!$C$11:$C$100,0)</f>
        <v>11</v>
      </c>
      <c r="CC121" s="13">
        <v>11</v>
      </c>
      <c r="CD121" s="46" t="s">
        <v>60</v>
      </c>
      <c r="CM121" s="13">
        <f t="shared" si="64"/>
        <v>0</v>
      </c>
      <c r="CV121" s="13" t="e">
        <f t="shared" si="65"/>
        <v>#DIV/0!</v>
      </c>
      <c r="CW121" s="13" t="e">
        <f t="shared" si="66"/>
        <v>#DIV/0!</v>
      </c>
      <c r="DD121" s="13" t="e">
        <f t="shared" si="67"/>
        <v>#DIV/0!</v>
      </c>
      <c r="DF121" s="13" t="e">
        <f t="shared" si="68"/>
        <v>#DIV/0!</v>
      </c>
      <c r="DH121" s="13" t="e">
        <f t="shared" si="69"/>
        <v>#DIV/0!</v>
      </c>
      <c r="EO121" s="14"/>
      <c r="EP121" s="13" t="e">
        <f t="shared" si="70"/>
        <v>#DIV/0!</v>
      </c>
      <c r="ET121" s="13" t="e">
        <f t="shared" si="71"/>
        <v>#DIV/0!</v>
      </c>
      <c r="FE121" s="13">
        <v>11</v>
      </c>
      <c r="FF121" s="46" t="s">
        <v>60</v>
      </c>
      <c r="FO121" s="13">
        <f t="shared" si="72"/>
        <v>0</v>
      </c>
      <c r="FX121" s="13" t="e">
        <f t="shared" si="73"/>
        <v>#DIV/0!</v>
      </c>
      <c r="FY121" s="13" t="e">
        <f t="shared" si="74"/>
        <v>#DIV/0!</v>
      </c>
      <c r="GF121" s="13" t="e">
        <f t="shared" si="75"/>
        <v>#DIV/0!</v>
      </c>
      <c r="GH121" s="13" t="e">
        <f t="shared" si="76"/>
        <v>#DIV/0!</v>
      </c>
      <c r="GJ121" s="13" t="e">
        <f t="shared" si="77"/>
        <v>#DIV/0!</v>
      </c>
      <c r="HQ121" s="14"/>
      <c r="HR121" s="13" t="e">
        <f t="shared" si="78"/>
        <v>#DIV/0!</v>
      </c>
      <c r="HV121" s="13" t="e">
        <f t="shared" si="79"/>
        <v>#DIV/0!</v>
      </c>
    </row>
    <row r="122" spans="1:230" s="13" customFormat="1" ht="15.75">
      <c r="A122" s="11">
        <v>12</v>
      </c>
      <c r="B122" s="48" t="s">
        <v>71</v>
      </c>
      <c r="K122" s="13">
        <f t="shared" si="56"/>
        <v>0</v>
      </c>
      <c r="T122" s="13" t="e">
        <f t="shared" si="57"/>
        <v>#DIV/0!</v>
      </c>
      <c r="U122" s="13" t="e">
        <f t="shared" si="58"/>
        <v>#DIV/0!</v>
      </c>
      <c r="AB122" s="13" t="e">
        <f t="shared" si="59"/>
        <v>#DIV/0!</v>
      </c>
      <c r="AD122" s="13" t="e">
        <f t="shared" si="60"/>
        <v>#DIV/0!</v>
      </c>
      <c r="AF122" s="13" t="e">
        <f t="shared" si="61"/>
        <v>#DIV/0!</v>
      </c>
      <c r="BM122" s="14"/>
      <c r="BN122" s="13" t="e">
        <f t="shared" si="62"/>
        <v>#DIV/0!</v>
      </c>
      <c r="BR122" s="13" t="e">
        <f t="shared" si="63"/>
        <v>#DIV/0!</v>
      </c>
      <c r="CB122" s="13">
        <f>MATCH(B122,'[1]Дано'!$C$11:$C$100,0)</f>
        <v>12</v>
      </c>
      <c r="CC122" s="13">
        <v>12</v>
      </c>
      <c r="CD122" s="48" t="s">
        <v>71</v>
      </c>
      <c r="CM122" s="13">
        <f t="shared" si="64"/>
        <v>0</v>
      </c>
      <c r="CV122" s="13" t="e">
        <f t="shared" si="65"/>
        <v>#DIV/0!</v>
      </c>
      <c r="CW122" s="13" t="e">
        <f t="shared" si="66"/>
        <v>#DIV/0!</v>
      </c>
      <c r="DD122" s="13" t="e">
        <f t="shared" si="67"/>
        <v>#DIV/0!</v>
      </c>
      <c r="DF122" s="13" t="e">
        <f t="shared" si="68"/>
        <v>#DIV/0!</v>
      </c>
      <c r="DH122" s="13" t="e">
        <f t="shared" si="69"/>
        <v>#DIV/0!</v>
      </c>
      <c r="EO122" s="14"/>
      <c r="EP122" s="13" t="e">
        <f t="shared" si="70"/>
        <v>#DIV/0!</v>
      </c>
      <c r="ET122" s="13" t="e">
        <f t="shared" si="71"/>
        <v>#DIV/0!</v>
      </c>
      <c r="FE122" s="13">
        <v>12</v>
      </c>
      <c r="FF122" s="48" t="s">
        <v>71</v>
      </c>
      <c r="FO122" s="13">
        <f t="shared" si="72"/>
        <v>0</v>
      </c>
      <c r="FX122" s="13" t="e">
        <f t="shared" si="73"/>
        <v>#DIV/0!</v>
      </c>
      <c r="FY122" s="13" t="e">
        <f t="shared" si="74"/>
        <v>#DIV/0!</v>
      </c>
      <c r="GF122" s="13" t="e">
        <f t="shared" si="75"/>
        <v>#DIV/0!</v>
      </c>
      <c r="GH122" s="13" t="e">
        <f t="shared" si="76"/>
        <v>#DIV/0!</v>
      </c>
      <c r="GJ122" s="13" t="e">
        <f t="shared" si="77"/>
        <v>#DIV/0!</v>
      </c>
      <c r="HQ122" s="14"/>
      <c r="HR122" s="13" t="e">
        <f t="shared" si="78"/>
        <v>#DIV/0!</v>
      </c>
      <c r="HV122" s="13" t="e">
        <f t="shared" si="79"/>
        <v>#DIV/0!</v>
      </c>
    </row>
    <row r="123" spans="1:230" s="13" customFormat="1" ht="15.75">
      <c r="A123" s="11">
        <v>13</v>
      </c>
      <c r="B123" s="46" t="s">
        <v>56</v>
      </c>
      <c r="K123" s="13">
        <f t="shared" si="56"/>
        <v>0</v>
      </c>
      <c r="T123" s="13" t="e">
        <f t="shared" si="57"/>
        <v>#DIV/0!</v>
      </c>
      <c r="U123" s="13" t="e">
        <f t="shared" si="58"/>
        <v>#DIV/0!</v>
      </c>
      <c r="AB123" s="13" t="e">
        <f t="shared" si="59"/>
        <v>#DIV/0!</v>
      </c>
      <c r="AD123" s="13" t="e">
        <f t="shared" si="60"/>
        <v>#DIV/0!</v>
      </c>
      <c r="AF123" s="13" t="e">
        <f t="shared" si="61"/>
        <v>#DIV/0!</v>
      </c>
      <c r="BM123" s="14"/>
      <c r="BN123" s="13" t="e">
        <f t="shared" si="62"/>
        <v>#DIV/0!</v>
      </c>
      <c r="BR123" s="13" t="e">
        <f t="shared" si="63"/>
        <v>#DIV/0!</v>
      </c>
      <c r="CB123" s="13">
        <f>MATCH(B123,'[1]Дано'!$C$11:$C$100,0)</f>
        <v>13</v>
      </c>
      <c r="CC123" s="13">
        <v>13</v>
      </c>
      <c r="CD123" s="46" t="s">
        <v>56</v>
      </c>
      <c r="CM123" s="13">
        <f t="shared" si="64"/>
        <v>0</v>
      </c>
      <c r="CV123" s="13" t="e">
        <f t="shared" si="65"/>
        <v>#DIV/0!</v>
      </c>
      <c r="CW123" s="13" t="e">
        <f t="shared" si="66"/>
        <v>#DIV/0!</v>
      </c>
      <c r="DD123" s="13" t="e">
        <f t="shared" si="67"/>
        <v>#DIV/0!</v>
      </c>
      <c r="DF123" s="13" t="e">
        <f t="shared" si="68"/>
        <v>#DIV/0!</v>
      </c>
      <c r="DH123" s="13" t="e">
        <f t="shared" si="69"/>
        <v>#DIV/0!</v>
      </c>
      <c r="EO123" s="14"/>
      <c r="EP123" s="13" t="e">
        <f t="shared" si="70"/>
        <v>#DIV/0!</v>
      </c>
      <c r="ET123" s="13" t="e">
        <f t="shared" si="71"/>
        <v>#DIV/0!</v>
      </c>
      <c r="FE123" s="13">
        <v>13</v>
      </c>
      <c r="FF123" s="46" t="s">
        <v>56</v>
      </c>
      <c r="FO123" s="13">
        <f t="shared" si="72"/>
        <v>0</v>
      </c>
      <c r="FX123" s="13" t="e">
        <f t="shared" si="73"/>
        <v>#DIV/0!</v>
      </c>
      <c r="FY123" s="13" t="e">
        <f t="shared" si="74"/>
        <v>#DIV/0!</v>
      </c>
      <c r="GF123" s="13" t="e">
        <f t="shared" si="75"/>
        <v>#DIV/0!</v>
      </c>
      <c r="GH123" s="13" t="e">
        <f t="shared" si="76"/>
        <v>#DIV/0!</v>
      </c>
      <c r="GJ123" s="13" t="e">
        <f t="shared" si="77"/>
        <v>#DIV/0!</v>
      </c>
      <c r="HQ123" s="14"/>
      <c r="HR123" s="13" t="e">
        <f t="shared" si="78"/>
        <v>#DIV/0!</v>
      </c>
      <c r="HV123" s="13" t="e">
        <f t="shared" si="79"/>
        <v>#DIV/0!</v>
      </c>
    </row>
    <row r="124" spans="1:230" s="13" customFormat="1" ht="15.75">
      <c r="A124" s="11">
        <v>14</v>
      </c>
      <c r="B124" s="48" t="s">
        <v>70</v>
      </c>
      <c r="K124" s="13">
        <f t="shared" si="56"/>
        <v>0</v>
      </c>
      <c r="T124" s="13" t="e">
        <f t="shared" si="57"/>
        <v>#DIV/0!</v>
      </c>
      <c r="U124" s="13" t="e">
        <f t="shared" si="58"/>
        <v>#DIV/0!</v>
      </c>
      <c r="AB124" s="13" t="e">
        <f t="shared" si="59"/>
        <v>#DIV/0!</v>
      </c>
      <c r="AD124" s="13" t="e">
        <f t="shared" si="60"/>
        <v>#DIV/0!</v>
      </c>
      <c r="AF124" s="13" t="e">
        <f t="shared" si="61"/>
        <v>#DIV/0!</v>
      </c>
      <c r="BM124" s="14"/>
      <c r="BN124" s="13" t="e">
        <f t="shared" si="62"/>
        <v>#DIV/0!</v>
      </c>
      <c r="BR124" s="13" t="e">
        <f t="shared" si="63"/>
        <v>#DIV/0!</v>
      </c>
      <c r="CB124" s="13">
        <f>MATCH(B124,'[1]Дано'!$C$11:$C$100,0)</f>
        <v>14</v>
      </c>
      <c r="CC124" s="13">
        <v>14</v>
      </c>
      <c r="CD124" s="48" t="s">
        <v>70</v>
      </c>
      <c r="CM124" s="13">
        <f t="shared" si="64"/>
        <v>0</v>
      </c>
      <c r="CV124" s="13" t="e">
        <f t="shared" si="65"/>
        <v>#DIV/0!</v>
      </c>
      <c r="CW124" s="13" t="e">
        <f t="shared" si="66"/>
        <v>#DIV/0!</v>
      </c>
      <c r="DD124" s="13" t="e">
        <f t="shared" si="67"/>
        <v>#DIV/0!</v>
      </c>
      <c r="DF124" s="13" t="e">
        <f t="shared" si="68"/>
        <v>#DIV/0!</v>
      </c>
      <c r="DH124" s="13" t="e">
        <f t="shared" si="69"/>
        <v>#DIV/0!</v>
      </c>
      <c r="EO124" s="14"/>
      <c r="EP124" s="13" t="e">
        <f t="shared" si="70"/>
        <v>#DIV/0!</v>
      </c>
      <c r="ET124" s="13" t="e">
        <f t="shared" si="71"/>
        <v>#DIV/0!</v>
      </c>
      <c r="FE124" s="13">
        <v>14</v>
      </c>
      <c r="FF124" s="48" t="s">
        <v>70</v>
      </c>
      <c r="FO124" s="13">
        <f t="shared" si="72"/>
        <v>0</v>
      </c>
      <c r="FX124" s="13" t="e">
        <f t="shared" si="73"/>
        <v>#DIV/0!</v>
      </c>
      <c r="FY124" s="13" t="e">
        <f t="shared" si="74"/>
        <v>#DIV/0!</v>
      </c>
      <c r="GF124" s="13" t="e">
        <f t="shared" si="75"/>
        <v>#DIV/0!</v>
      </c>
      <c r="GH124" s="13" t="e">
        <f t="shared" si="76"/>
        <v>#DIV/0!</v>
      </c>
      <c r="GJ124" s="13" t="e">
        <f t="shared" si="77"/>
        <v>#DIV/0!</v>
      </c>
      <c r="HQ124" s="14"/>
      <c r="HR124" s="13" t="e">
        <f t="shared" si="78"/>
        <v>#DIV/0!</v>
      </c>
      <c r="HV124" s="13" t="e">
        <f t="shared" si="79"/>
        <v>#DIV/0!</v>
      </c>
    </row>
    <row r="125" spans="1:230" s="13" customFormat="1" ht="15.75">
      <c r="A125" s="11">
        <v>15</v>
      </c>
      <c r="B125" s="46"/>
      <c r="K125" s="13">
        <f t="shared" si="56"/>
        <v>0</v>
      </c>
      <c r="T125" s="13" t="e">
        <f t="shared" si="57"/>
        <v>#DIV/0!</v>
      </c>
      <c r="U125" s="13" t="e">
        <f t="shared" si="58"/>
        <v>#DIV/0!</v>
      </c>
      <c r="AB125" s="13" t="e">
        <f t="shared" si="59"/>
        <v>#DIV/0!</v>
      </c>
      <c r="AD125" s="13" t="e">
        <f t="shared" si="60"/>
        <v>#DIV/0!</v>
      </c>
      <c r="AF125" s="13" t="e">
        <f t="shared" si="61"/>
        <v>#DIV/0!</v>
      </c>
      <c r="BM125" s="14"/>
      <c r="BN125" s="13" t="e">
        <f t="shared" si="62"/>
        <v>#DIV/0!</v>
      </c>
      <c r="BR125" s="13" t="e">
        <f t="shared" si="63"/>
        <v>#DIV/0!</v>
      </c>
      <c r="CB125" s="13" t="e">
        <f>MATCH(B125,'[1]Дано'!$C$11:$C$100,0)</f>
        <v>#N/A</v>
      </c>
      <c r="CC125" s="13">
        <v>15</v>
      </c>
      <c r="CD125" s="46"/>
      <c r="CM125" s="13">
        <f t="shared" si="64"/>
        <v>0</v>
      </c>
      <c r="CV125" s="13" t="e">
        <f t="shared" si="65"/>
        <v>#DIV/0!</v>
      </c>
      <c r="CW125" s="13" t="e">
        <f t="shared" si="66"/>
        <v>#DIV/0!</v>
      </c>
      <c r="DD125" s="13" t="e">
        <f t="shared" si="67"/>
        <v>#DIV/0!</v>
      </c>
      <c r="DF125" s="13" t="e">
        <f t="shared" si="68"/>
        <v>#DIV/0!</v>
      </c>
      <c r="DH125" s="13" t="e">
        <f t="shared" si="69"/>
        <v>#DIV/0!</v>
      </c>
      <c r="EO125" s="14"/>
      <c r="EP125" s="13" t="e">
        <f t="shared" si="70"/>
        <v>#DIV/0!</v>
      </c>
      <c r="ET125" s="13" t="e">
        <f t="shared" si="71"/>
        <v>#DIV/0!</v>
      </c>
      <c r="FE125" s="13">
        <v>15</v>
      </c>
      <c r="FF125" s="46"/>
      <c r="FO125" s="13">
        <f t="shared" si="72"/>
        <v>0</v>
      </c>
      <c r="FX125" s="13" t="e">
        <f t="shared" si="73"/>
        <v>#DIV/0!</v>
      </c>
      <c r="FY125" s="13" t="e">
        <f t="shared" si="74"/>
        <v>#DIV/0!</v>
      </c>
      <c r="GF125" s="13" t="e">
        <f t="shared" si="75"/>
        <v>#DIV/0!</v>
      </c>
      <c r="GH125" s="13" t="e">
        <f t="shared" si="76"/>
        <v>#DIV/0!</v>
      </c>
      <c r="GJ125" s="13" t="e">
        <f t="shared" si="77"/>
        <v>#DIV/0!</v>
      </c>
      <c r="HQ125" s="14"/>
      <c r="HR125" s="13" t="e">
        <f t="shared" si="78"/>
        <v>#DIV/0!</v>
      </c>
      <c r="HV125" s="13" t="e">
        <f t="shared" si="79"/>
        <v>#DIV/0!</v>
      </c>
    </row>
    <row r="126" spans="1:230" s="13" customFormat="1" ht="15.75">
      <c r="A126" s="11">
        <v>16</v>
      </c>
      <c r="B126" s="48"/>
      <c r="K126" s="13">
        <f t="shared" si="56"/>
        <v>0</v>
      </c>
      <c r="T126" s="13" t="e">
        <f t="shared" si="57"/>
        <v>#DIV/0!</v>
      </c>
      <c r="U126" s="13" t="e">
        <f t="shared" si="58"/>
        <v>#DIV/0!</v>
      </c>
      <c r="AB126" s="13" t="e">
        <f t="shared" si="59"/>
        <v>#DIV/0!</v>
      </c>
      <c r="AD126" s="13" t="e">
        <f t="shared" si="60"/>
        <v>#DIV/0!</v>
      </c>
      <c r="AF126" s="13" t="e">
        <f t="shared" si="61"/>
        <v>#DIV/0!</v>
      </c>
      <c r="BM126" s="14"/>
      <c r="BN126" s="13" t="e">
        <f t="shared" si="62"/>
        <v>#DIV/0!</v>
      </c>
      <c r="BR126" s="13" t="e">
        <f t="shared" si="63"/>
        <v>#DIV/0!</v>
      </c>
      <c r="CB126" s="13" t="e">
        <f>MATCH(B126,'[1]Дано'!$C$11:$C$100,0)</f>
        <v>#N/A</v>
      </c>
      <c r="CC126" s="13">
        <v>16</v>
      </c>
      <c r="CD126" s="48"/>
      <c r="CM126" s="13">
        <f t="shared" si="64"/>
        <v>0</v>
      </c>
      <c r="CV126" s="13" t="e">
        <f t="shared" si="65"/>
        <v>#DIV/0!</v>
      </c>
      <c r="CW126" s="13" t="e">
        <f t="shared" si="66"/>
        <v>#DIV/0!</v>
      </c>
      <c r="DD126" s="13" t="e">
        <f t="shared" si="67"/>
        <v>#DIV/0!</v>
      </c>
      <c r="DF126" s="13" t="e">
        <f t="shared" si="68"/>
        <v>#DIV/0!</v>
      </c>
      <c r="DH126" s="13" t="e">
        <f t="shared" si="69"/>
        <v>#DIV/0!</v>
      </c>
      <c r="EO126" s="14"/>
      <c r="EP126" s="13" t="e">
        <f t="shared" si="70"/>
        <v>#DIV/0!</v>
      </c>
      <c r="ET126" s="13" t="e">
        <f t="shared" si="71"/>
        <v>#DIV/0!</v>
      </c>
      <c r="FE126" s="13">
        <v>16</v>
      </c>
      <c r="FF126" s="48"/>
      <c r="FO126" s="13">
        <f t="shared" si="72"/>
        <v>0</v>
      </c>
      <c r="FX126" s="13" t="e">
        <f t="shared" si="73"/>
        <v>#DIV/0!</v>
      </c>
      <c r="FY126" s="13" t="e">
        <f t="shared" si="74"/>
        <v>#DIV/0!</v>
      </c>
      <c r="GF126" s="13" t="e">
        <f t="shared" si="75"/>
        <v>#DIV/0!</v>
      </c>
      <c r="GH126" s="13" t="e">
        <f t="shared" si="76"/>
        <v>#DIV/0!</v>
      </c>
      <c r="GJ126" s="13" t="e">
        <f t="shared" si="77"/>
        <v>#DIV/0!</v>
      </c>
      <c r="HQ126" s="14"/>
      <c r="HR126" s="13" t="e">
        <f t="shared" si="78"/>
        <v>#DIV/0!</v>
      </c>
      <c r="HV126" s="13" t="e">
        <f t="shared" si="79"/>
        <v>#DIV/0!</v>
      </c>
    </row>
    <row r="127" spans="1:230" s="13" customFormat="1" ht="15.75">
      <c r="A127" s="11">
        <v>17</v>
      </c>
      <c r="B127" s="49"/>
      <c r="K127" s="13">
        <f t="shared" si="56"/>
        <v>0</v>
      </c>
      <c r="T127" s="13" t="e">
        <f t="shared" si="57"/>
        <v>#DIV/0!</v>
      </c>
      <c r="U127" s="13" t="e">
        <f t="shared" si="58"/>
        <v>#DIV/0!</v>
      </c>
      <c r="AB127" s="13" t="e">
        <f t="shared" si="59"/>
        <v>#DIV/0!</v>
      </c>
      <c r="AD127" s="13" t="e">
        <f t="shared" si="60"/>
        <v>#DIV/0!</v>
      </c>
      <c r="AF127" s="13" t="e">
        <f t="shared" si="61"/>
        <v>#DIV/0!</v>
      </c>
      <c r="BM127" s="14"/>
      <c r="BN127" s="13" t="e">
        <f t="shared" si="62"/>
        <v>#DIV/0!</v>
      </c>
      <c r="BR127" s="13" t="e">
        <f t="shared" si="63"/>
        <v>#DIV/0!</v>
      </c>
      <c r="CB127" s="13" t="e">
        <f>MATCH(B127,'[1]Дано'!$C$11:$C$100,0)</f>
        <v>#N/A</v>
      </c>
      <c r="CC127" s="13">
        <v>17</v>
      </c>
      <c r="CD127" s="49"/>
      <c r="CM127" s="13">
        <f t="shared" si="64"/>
        <v>0</v>
      </c>
      <c r="CV127" s="13" t="e">
        <f t="shared" si="65"/>
        <v>#DIV/0!</v>
      </c>
      <c r="CW127" s="13" t="e">
        <f t="shared" si="66"/>
        <v>#DIV/0!</v>
      </c>
      <c r="DD127" s="13" t="e">
        <f t="shared" si="67"/>
        <v>#DIV/0!</v>
      </c>
      <c r="DF127" s="13" t="e">
        <f t="shared" si="68"/>
        <v>#DIV/0!</v>
      </c>
      <c r="DH127" s="13" t="e">
        <f t="shared" si="69"/>
        <v>#DIV/0!</v>
      </c>
      <c r="EO127" s="14"/>
      <c r="EP127" s="13" t="e">
        <f t="shared" si="70"/>
        <v>#DIV/0!</v>
      </c>
      <c r="ET127" s="13" t="e">
        <f t="shared" si="71"/>
        <v>#DIV/0!</v>
      </c>
      <c r="FE127" s="13">
        <v>17</v>
      </c>
      <c r="FF127" s="49"/>
      <c r="FO127" s="13">
        <f t="shared" si="72"/>
        <v>0</v>
      </c>
      <c r="FX127" s="13" t="e">
        <f t="shared" si="73"/>
        <v>#DIV/0!</v>
      </c>
      <c r="FY127" s="13" t="e">
        <f t="shared" si="74"/>
        <v>#DIV/0!</v>
      </c>
      <c r="GF127" s="13" t="e">
        <f t="shared" si="75"/>
        <v>#DIV/0!</v>
      </c>
      <c r="GH127" s="13" t="e">
        <f t="shared" si="76"/>
        <v>#DIV/0!</v>
      </c>
      <c r="GJ127" s="13" t="e">
        <f t="shared" si="77"/>
        <v>#DIV/0!</v>
      </c>
      <c r="HQ127" s="14"/>
      <c r="HR127" s="13" t="e">
        <f t="shared" si="78"/>
        <v>#DIV/0!</v>
      </c>
      <c r="HV127" s="13" t="e">
        <f t="shared" si="79"/>
        <v>#DIV/0!</v>
      </c>
    </row>
    <row r="128" spans="1:230" s="13" customFormat="1" ht="15.75">
      <c r="A128" s="11">
        <v>18</v>
      </c>
      <c r="B128" s="49"/>
      <c r="K128" s="13">
        <f t="shared" si="56"/>
        <v>0</v>
      </c>
      <c r="T128" s="13" t="e">
        <f t="shared" si="57"/>
        <v>#DIV/0!</v>
      </c>
      <c r="U128" s="13" t="e">
        <f t="shared" si="58"/>
        <v>#DIV/0!</v>
      </c>
      <c r="AB128" s="13" t="e">
        <f t="shared" si="59"/>
        <v>#DIV/0!</v>
      </c>
      <c r="AD128" s="13" t="e">
        <f t="shared" si="60"/>
        <v>#DIV/0!</v>
      </c>
      <c r="AF128" s="13" t="e">
        <f t="shared" si="61"/>
        <v>#DIV/0!</v>
      </c>
      <c r="BM128" s="14"/>
      <c r="BN128" s="13" t="e">
        <f t="shared" si="62"/>
        <v>#DIV/0!</v>
      </c>
      <c r="BR128" s="13" t="e">
        <f t="shared" si="63"/>
        <v>#DIV/0!</v>
      </c>
      <c r="CB128" s="13" t="e">
        <f>MATCH(B128,'[1]Дано'!$C$11:$C$100,0)</f>
        <v>#N/A</v>
      </c>
      <c r="CC128" s="13">
        <v>18</v>
      </c>
      <c r="CD128" s="49"/>
      <c r="CM128" s="13">
        <f t="shared" si="64"/>
        <v>0</v>
      </c>
      <c r="CV128" s="13" t="e">
        <f t="shared" si="65"/>
        <v>#DIV/0!</v>
      </c>
      <c r="CW128" s="13" t="e">
        <f t="shared" si="66"/>
        <v>#DIV/0!</v>
      </c>
      <c r="DD128" s="13" t="e">
        <f t="shared" si="67"/>
        <v>#DIV/0!</v>
      </c>
      <c r="DF128" s="13" t="e">
        <f t="shared" si="68"/>
        <v>#DIV/0!</v>
      </c>
      <c r="DH128" s="13" t="e">
        <f t="shared" si="69"/>
        <v>#DIV/0!</v>
      </c>
      <c r="EO128" s="14"/>
      <c r="EP128" s="13" t="e">
        <f t="shared" si="70"/>
        <v>#DIV/0!</v>
      </c>
      <c r="ET128" s="13" t="e">
        <f t="shared" si="71"/>
        <v>#DIV/0!</v>
      </c>
      <c r="FE128" s="13">
        <v>18</v>
      </c>
      <c r="FF128" s="49"/>
      <c r="FO128" s="13">
        <f t="shared" si="72"/>
        <v>0</v>
      </c>
      <c r="FX128" s="13" t="e">
        <f t="shared" si="73"/>
        <v>#DIV/0!</v>
      </c>
      <c r="FY128" s="13" t="e">
        <f t="shared" si="74"/>
        <v>#DIV/0!</v>
      </c>
      <c r="GF128" s="13" t="e">
        <f t="shared" si="75"/>
        <v>#DIV/0!</v>
      </c>
      <c r="GH128" s="13" t="e">
        <f t="shared" si="76"/>
        <v>#DIV/0!</v>
      </c>
      <c r="GJ128" s="13" t="e">
        <f t="shared" si="77"/>
        <v>#DIV/0!</v>
      </c>
      <c r="HQ128" s="14"/>
      <c r="HR128" s="13" t="e">
        <f t="shared" si="78"/>
        <v>#DIV/0!</v>
      </c>
      <c r="HV128" s="13" t="e">
        <f t="shared" si="79"/>
        <v>#DIV/0!</v>
      </c>
    </row>
    <row r="129" spans="1:230" s="13" customFormat="1" ht="15.75">
      <c r="A129" s="11">
        <v>19</v>
      </c>
      <c r="B129" s="49"/>
      <c r="K129" s="13">
        <f t="shared" si="56"/>
        <v>0</v>
      </c>
      <c r="T129" s="13" t="e">
        <f t="shared" si="57"/>
        <v>#DIV/0!</v>
      </c>
      <c r="U129" s="13" t="e">
        <f t="shared" si="58"/>
        <v>#DIV/0!</v>
      </c>
      <c r="AB129" s="13" t="e">
        <f t="shared" si="59"/>
        <v>#DIV/0!</v>
      </c>
      <c r="AD129" s="13" t="e">
        <f t="shared" si="60"/>
        <v>#DIV/0!</v>
      </c>
      <c r="AF129" s="13" t="e">
        <f t="shared" si="61"/>
        <v>#DIV/0!</v>
      </c>
      <c r="BM129" s="14"/>
      <c r="BN129" s="13" t="e">
        <f t="shared" si="62"/>
        <v>#DIV/0!</v>
      </c>
      <c r="BR129" s="13" t="e">
        <f t="shared" si="63"/>
        <v>#DIV/0!</v>
      </c>
      <c r="CB129" s="13" t="e">
        <f>MATCH(B129,'[1]Дано'!$C$11:$C$100,0)</f>
        <v>#N/A</v>
      </c>
      <c r="CC129" s="13">
        <v>19</v>
      </c>
      <c r="CD129" s="49"/>
      <c r="CM129" s="13">
        <f t="shared" si="64"/>
        <v>0</v>
      </c>
      <c r="CV129" s="13" t="e">
        <f t="shared" si="65"/>
        <v>#DIV/0!</v>
      </c>
      <c r="CW129" s="13" t="e">
        <f t="shared" si="66"/>
        <v>#DIV/0!</v>
      </c>
      <c r="DD129" s="13" t="e">
        <f t="shared" si="67"/>
        <v>#DIV/0!</v>
      </c>
      <c r="DF129" s="13" t="e">
        <f t="shared" si="68"/>
        <v>#DIV/0!</v>
      </c>
      <c r="DH129" s="13" t="e">
        <f t="shared" si="69"/>
        <v>#DIV/0!</v>
      </c>
      <c r="EO129" s="14"/>
      <c r="EP129" s="13" t="e">
        <f t="shared" si="70"/>
        <v>#DIV/0!</v>
      </c>
      <c r="ET129" s="13" t="e">
        <f t="shared" si="71"/>
        <v>#DIV/0!</v>
      </c>
      <c r="FE129" s="13">
        <v>19</v>
      </c>
      <c r="FF129" s="49"/>
      <c r="FO129" s="13">
        <f t="shared" si="72"/>
        <v>0</v>
      </c>
      <c r="FX129" s="13" t="e">
        <f t="shared" si="73"/>
        <v>#DIV/0!</v>
      </c>
      <c r="FY129" s="13" t="e">
        <f t="shared" si="74"/>
        <v>#DIV/0!</v>
      </c>
      <c r="GF129" s="13" t="e">
        <f t="shared" si="75"/>
        <v>#DIV/0!</v>
      </c>
      <c r="GH129" s="13" t="e">
        <f t="shared" si="76"/>
        <v>#DIV/0!</v>
      </c>
      <c r="GJ129" s="13" t="e">
        <f t="shared" si="77"/>
        <v>#DIV/0!</v>
      </c>
      <c r="HQ129" s="14"/>
      <c r="HR129" s="13" t="e">
        <f t="shared" si="78"/>
        <v>#DIV/0!</v>
      </c>
      <c r="HV129" s="13" t="e">
        <f t="shared" si="79"/>
        <v>#DIV/0!</v>
      </c>
    </row>
    <row r="130" spans="1:230" s="13" customFormat="1" ht="15.75">
      <c r="A130" s="11">
        <v>20</v>
      </c>
      <c r="B130" s="49"/>
      <c r="K130" s="13">
        <f t="shared" si="56"/>
        <v>0</v>
      </c>
      <c r="T130" s="13" t="e">
        <f t="shared" si="57"/>
        <v>#DIV/0!</v>
      </c>
      <c r="U130" s="13" t="e">
        <f t="shared" si="58"/>
        <v>#DIV/0!</v>
      </c>
      <c r="AB130" s="13" t="e">
        <f t="shared" si="59"/>
        <v>#DIV/0!</v>
      </c>
      <c r="AD130" s="13" t="e">
        <f t="shared" si="60"/>
        <v>#DIV/0!</v>
      </c>
      <c r="AF130" s="13" t="e">
        <f t="shared" si="61"/>
        <v>#DIV/0!</v>
      </c>
      <c r="BM130" s="14"/>
      <c r="BN130" s="13" t="e">
        <f t="shared" si="62"/>
        <v>#DIV/0!</v>
      </c>
      <c r="BR130" s="13" t="e">
        <f t="shared" si="63"/>
        <v>#DIV/0!</v>
      </c>
      <c r="CB130" s="13" t="e">
        <f>MATCH(B130,'[1]Дано'!$C$11:$C$100,0)</f>
        <v>#N/A</v>
      </c>
      <c r="CC130" s="13">
        <v>20</v>
      </c>
      <c r="CD130" s="49"/>
      <c r="CM130" s="13">
        <f t="shared" si="64"/>
        <v>0</v>
      </c>
      <c r="CV130" s="13" t="e">
        <f t="shared" si="65"/>
        <v>#DIV/0!</v>
      </c>
      <c r="CW130" s="13" t="e">
        <f t="shared" si="66"/>
        <v>#DIV/0!</v>
      </c>
      <c r="DD130" s="13" t="e">
        <f t="shared" si="67"/>
        <v>#DIV/0!</v>
      </c>
      <c r="DF130" s="13" t="e">
        <f t="shared" si="68"/>
        <v>#DIV/0!</v>
      </c>
      <c r="DH130" s="13" t="e">
        <f t="shared" si="69"/>
        <v>#DIV/0!</v>
      </c>
      <c r="EO130" s="14"/>
      <c r="EP130" s="13" t="e">
        <f t="shared" si="70"/>
        <v>#DIV/0!</v>
      </c>
      <c r="ET130" s="13" t="e">
        <f t="shared" si="71"/>
        <v>#DIV/0!</v>
      </c>
      <c r="FE130" s="13">
        <v>20</v>
      </c>
      <c r="FF130" s="49"/>
      <c r="FO130" s="13">
        <f t="shared" si="72"/>
        <v>0</v>
      </c>
      <c r="FX130" s="13" t="e">
        <f t="shared" si="73"/>
        <v>#DIV/0!</v>
      </c>
      <c r="FY130" s="13" t="e">
        <f t="shared" si="74"/>
        <v>#DIV/0!</v>
      </c>
      <c r="GF130" s="13" t="e">
        <f t="shared" si="75"/>
        <v>#DIV/0!</v>
      </c>
      <c r="GH130" s="13" t="e">
        <f t="shared" si="76"/>
        <v>#DIV/0!</v>
      </c>
      <c r="GJ130" s="13" t="e">
        <f t="shared" si="77"/>
        <v>#DIV/0!</v>
      </c>
      <c r="HQ130" s="14"/>
      <c r="HR130" s="13" t="e">
        <f t="shared" si="78"/>
        <v>#DIV/0!</v>
      </c>
      <c r="HV130" s="13" t="e">
        <f t="shared" si="79"/>
        <v>#DIV/0!</v>
      </c>
    </row>
    <row r="131" spans="1:240" ht="15.75">
      <c r="A131" s="1">
        <v>21</v>
      </c>
      <c r="B131" s="12"/>
      <c r="C131" s="13"/>
      <c r="D131" s="13"/>
      <c r="E131" s="13"/>
      <c r="F131" s="13"/>
      <c r="G131" s="13"/>
      <c r="H131" s="13"/>
      <c r="I131" s="13"/>
      <c r="J131" s="13"/>
      <c r="K131" s="13">
        <f t="shared" si="56"/>
        <v>0</v>
      </c>
      <c r="L131" s="13"/>
      <c r="M131" s="13"/>
      <c r="N131" s="13"/>
      <c r="O131" s="13"/>
      <c r="P131" s="13"/>
      <c r="Q131" s="13"/>
      <c r="R131" s="13"/>
      <c r="S131" s="13"/>
      <c r="T131" s="13" t="e">
        <f t="shared" si="57"/>
        <v>#DIV/0!</v>
      </c>
      <c r="U131" s="13" t="e">
        <f t="shared" si="58"/>
        <v>#DIV/0!</v>
      </c>
      <c r="V131" s="13"/>
      <c r="W131" s="13"/>
      <c r="X131" s="13"/>
      <c r="Y131" s="13"/>
      <c r="Z131" s="13"/>
      <c r="AA131" s="13"/>
      <c r="AB131" s="13" t="e">
        <f t="shared" si="59"/>
        <v>#DIV/0!</v>
      </c>
      <c r="AC131" s="13"/>
      <c r="AD131" s="13" t="e">
        <f t="shared" si="60"/>
        <v>#DIV/0!</v>
      </c>
      <c r="AE131" s="13"/>
      <c r="AF131" s="13" t="e">
        <f t="shared" si="61"/>
        <v>#DIV/0!</v>
      </c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4"/>
      <c r="BN131" s="13" t="e">
        <f t="shared" si="62"/>
        <v>#DIV/0!</v>
      </c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" t="e">
        <f>MATCH(B131,'[1]Дано'!$C$11:$C$100,0)</f>
        <v>#N/A</v>
      </c>
      <c r="CC131" s="1">
        <v>21</v>
      </c>
      <c r="CD131" s="13"/>
      <c r="CE131" s="13"/>
      <c r="CF131" s="13"/>
      <c r="CG131" s="13"/>
      <c r="CH131" s="13"/>
      <c r="CI131" s="13"/>
      <c r="CJ131" s="13"/>
      <c r="CK131" s="13"/>
      <c r="CL131" s="13"/>
      <c r="CM131" s="13">
        <f t="shared" si="64"/>
        <v>0</v>
      </c>
      <c r="CN131" s="13"/>
      <c r="CO131" s="13"/>
      <c r="CP131" s="13"/>
      <c r="CQ131" s="13"/>
      <c r="CR131" s="13"/>
      <c r="CS131" s="13"/>
      <c r="CT131" s="13"/>
      <c r="CU131" s="13"/>
      <c r="CV131" s="13" t="e">
        <f t="shared" si="65"/>
        <v>#DIV/0!</v>
      </c>
      <c r="CW131" s="13" t="e">
        <f t="shared" si="66"/>
        <v>#DIV/0!</v>
      </c>
      <c r="CX131" s="13"/>
      <c r="CY131" s="13"/>
      <c r="CZ131" s="13"/>
      <c r="DA131" s="13"/>
      <c r="DB131" s="13"/>
      <c r="DC131" s="13"/>
      <c r="DD131" s="13" t="e">
        <f t="shared" si="67"/>
        <v>#DIV/0!</v>
      </c>
      <c r="DE131" s="13"/>
      <c r="DF131" s="13" t="e">
        <f t="shared" si="68"/>
        <v>#DIV/0!</v>
      </c>
      <c r="DG131" s="13"/>
      <c r="DH131" s="13" t="e">
        <f t="shared" si="69"/>
        <v>#DIV/0!</v>
      </c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4"/>
      <c r="EP131" s="13" t="e">
        <f t="shared" si="70"/>
        <v>#DIV/0!</v>
      </c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">
        <v>21</v>
      </c>
      <c r="FF131" s="13"/>
      <c r="FG131" s="13"/>
      <c r="FH131" s="13"/>
      <c r="FI131" s="13"/>
      <c r="FJ131" s="13"/>
      <c r="FK131" s="13"/>
      <c r="FL131" s="13"/>
      <c r="FM131" s="13"/>
      <c r="FN131" s="13"/>
      <c r="FO131" s="13">
        <f t="shared" si="72"/>
        <v>0</v>
      </c>
      <c r="FP131" s="13"/>
      <c r="FQ131" s="13"/>
      <c r="FR131" s="13"/>
      <c r="FS131" s="13"/>
      <c r="FT131" s="13"/>
      <c r="FU131" s="13"/>
      <c r="FV131" s="13"/>
      <c r="FW131" s="13"/>
      <c r="FX131" s="13" t="e">
        <f t="shared" si="73"/>
        <v>#DIV/0!</v>
      </c>
      <c r="FY131" s="13" t="e">
        <f t="shared" si="74"/>
        <v>#DIV/0!</v>
      </c>
      <c r="FZ131" s="13"/>
      <c r="GA131" s="13"/>
      <c r="GB131" s="13"/>
      <c r="GC131" s="13"/>
      <c r="GD131" s="13"/>
      <c r="GE131" s="13"/>
      <c r="GF131" s="13" t="e">
        <f t="shared" si="75"/>
        <v>#DIV/0!</v>
      </c>
      <c r="GG131" s="13"/>
      <c r="GH131" s="13" t="e">
        <f t="shared" si="76"/>
        <v>#DIV/0!</v>
      </c>
      <c r="GI131" s="13"/>
      <c r="GJ131" s="13" t="e">
        <f t="shared" si="77"/>
        <v>#DIV/0!</v>
      </c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4"/>
      <c r="HR131" s="13" t="e">
        <f t="shared" si="78"/>
        <v>#DIV/0!</v>
      </c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</row>
    <row r="132" spans="1:226" ht="15.75">
      <c r="A132" s="1">
        <v>22</v>
      </c>
      <c r="K132" s="13">
        <f t="shared" si="56"/>
        <v>0</v>
      </c>
      <c r="T132" s="13" t="e">
        <f t="shared" si="57"/>
        <v>#DIV/0!</v>
      </c>
      <c r="U132" s="13" t="e">
        <f t="shared" si="58"/>
        <v>#DIV/0!</v>
      </c>
      <c r="AB132" s="13" t="e">
        <f t="shared" si="59"/>
        <v>#DIV/0!</v>
      </c>
      <c r="AC132" s="13"/>
      <c r="AD132" s="13" t="e">
        <f t="shared" si="60"/>
        <v>#DIV/0!</v>
      </c>
      <c r="AE132" s="13"/>
      <c r="AF132" s="13" t="e">
        <f t="shared" si="61"/>
        <v>#DIV/0!</v>
      </c>
      <c r="BN132" s="13" t="e">
        <f t="shared" si="62"/>
        <v>#DIV/0!</v>
      </c>
      <c r="CB132" s="1" t="e">
        <f>MATCH(B132,'[1]Дано'!$C$11:$C$100,0)</f>
        <v>#N/A</v>
      </c>
      <c r="CC132" s="1">
        <v>22</v>
      </c>
      <c r="CM132" s="13">
        <f t="shared" si="64"/>
        <v>0</v>
      </c>
      <c r="CV132" s="13" t="e">
        <f t="shared" si="65"/>
        <v>#DIV/0!</v>
      </c>
      <c r="CW132" s="13" t="e">
        <f t="shared" si="66"/>
        <v>#DIV/0!</v>
      </c>
      <c r="DD132" s="13" t="e">
        <f t="shared" si="67"/>
        <v>#DIV/0!</v>
      </c>
      <c r="DE132" s="13"/>
      <c r="DF132" s="13" t="e">
        <f t="shared" si="68"/>
        <v>#DIV/0!</v>
      </c>
      <c r="DG132" s="13"/>
      <c r="DH132" s="13" t="e">
        <f t="shared" si="69"/>
        <v>#DIV/0!</v>
      </c>
      <c r="EP132" s="13" t="e">
        <f t="shared" si="70"/>
        <v>#DIV/0!</v>
      </c>
      <c r="FE132" s="1">
        <v>22</v>
      </c>
      <c r="FO132" s="13">
        <f t="shared" si="72"/>
        <v>0</v>
      </c>
      <c r="FX132" s="13" t="e">
        <f t="shared" si="73"/>
        <v>#DIV/0!</v>
      </c>
      <c r="FY132" s="13" t="e">
        <f t="shared" si="74"/>
        <v>#DIV/0!</v>
      </c>
      <c r="GF132" s="13" t="e">
        <f t="shared" si="75"/>
        <v>#DIV/0!</v>
      </c>
      <c r="GG132" s="13"/>
      <c r="GH132" s="13" t="e">
        <f t="shared" si="76"/>
        <v>#DIV/0!</v>
      </c>
      <c r="GI132" s="13"/>
      <c r="GJ132" s="13" t="e">
        <f t="shared" si="77"/>
        <v>#DIV/0!</v>
      </c>
      <c r="HR132" s="13" t="e">
        <f t="shared" si="78"/>
        <v>#DIV/0!</v>
      </c>
    </row>
    <row r="133" spans="1:226" ht="15.75">
      <c r="A133" s="1">
        <v>23</v>
      </c>
      <c r="K133" s="13">
        <f t="shared" si="56"/>
        <v>0</v>
      </c>
      <c r="T133" s="13" t="e">
        <f t="shared" si="57"/>
        <v>#DIV/0!</v>
      </c>
      <c r="U133" s="13" t="e">
        <f t="shared" si="58"/>
        <v>#DIV/0!</v>
      </c>
      <c r="AB133" s="13" t="e">
        <f t="shared" si="59"/>
        <v>#DIV/0!</v>
      </c>
      <c r="AC133" s="13"/>
      <c r="AD133" s="13" t="e">
        <f t="shared" si="60"/>
        <v>#DIV/0!</v>
      </c>
      <c r="AE133" s="13"/>
      <c r="AF133" s="13" t="e">
        <f t="shared" si="61"/>
        <v>#DIV/0!</v>
      </c>
      <c r="BN133" s="13" t="e">
        <f t="shared" si="62"/>
        <v>#DIV/0!</v>
      </c>
      <c r="CB133" s="1" t="e">
        <f>MATCH(B133,'[1]Дано'!$C$11:$C$100,0)</f>
        <v>#N/A</v>
      </c>
      <c r="CC133" s="1">
        <v>23</v>
      </c>
      <c r="CM133" s="13">
        <f t="shared" si="64"/>
        <v>0</v>
      </c>
      <c r="CV133" s="13" t="e">
        <f t="shared" si="65"/>
        <v>#DIV/0!</v>
      </c>
      <c r="CW133" s="13" t="e">
        <f t="shared" si="66"/>
        <v>#DIV/0!</v>
      </c>
      <c r="DD133" s="13" t="e">
        <f t="shared" si="67"/>
        <v>#DIV/0!</v>
      </c>
      <c r="DE133" s="13"/>
      <c r="DF133" s="13" t="e">
        <f t="shared" si="68"/>
        <v>#DIV/0!</v>
      </c>
      <c r="DG133" s="13"/>
      <c r="DH133" s="13" t="e">
        <f t="shared" si="69"/>
        <v>#DIV/0!</v>
      </c>
      <c r="EP133" s="13" t="e">
        <f t="shared" si="70"/>
        <v>#DIV/0!</v>
      </c>
      <c r="FE133" s="1">
        <v>23</v>
      </c>
      <c r="FO133" s="13">
        <f t="shared" si="72"/>
        <v>0</v>
      </c>
      <c r="FX133" s="13" t="e">
        <f t="shared" si="73"/>
        <v>#DIV/0!</v>
      </c>
      <c r="FY133" s="13" t="e">
        <f t="shared" si="74"/>
        <v>#DIV/0!</v>
      </c>
      <c r="GF133" s="13" t="e">
        <f t="shared" si="75"/>
        <v>#DIV/0!</v>
      </c>
      <c r="GG133" s="13"/>
      <c r="GH133" s="13" t="e">
        <f t="shared" si="76"/>
        <v>#DIV/0!</v>
      </c>
      <c r="GI133" s="13"/>
      <c r="GJ133" s="13" t="e">
        <f t="shared" si="77"/>
        <v>#DIV/0!</v>
      </c>
      <c r="HR133" s="13" t="e">
        <f t="shared" si="78"/>
        <v>#DIV/0!</v>
      </c>
    </row>
    <row r="134" spans="1:226" ht="15.75">
      <c r="A134" s="1">
        <v>24</v>
      </c>
      <c r="K134" s="13">
        <f t="shared" si="56"/>
        <v>0</v>
      </c>
      <c r="T134" s="13" t="e">
        <f t="shared" si="57"/>
        <v>#DIV/0!</v>
      </c>
      <c r="U134" s="13" t="e">
        <f t="shared" si="58"/>
        <v>#DIV/0!</v>
      </c>
      <c r="AB134" s="13" t="e">
        <f t="shared" si="59"/>
        <v>#DIV/0!</v>
      </c>
      <c r="AC134" s="13"/>
      <c r="AD134" s="13" t="e">
        <f t="shared" si="60"/>
        <v>#DIV/0!</v>
      </c>
      <c r="AE134" s="13"/>
      <c r="AF134" s="13" t="e">
        <f t="shared" si="61"/>
        <v>#DIV/0!</v>
      </c>
      <c r="BN134" s="13" t="e">
        <f t="shared" si="62"/>
        <v>#DIV/0!</v>
      </c>
      <c r="CB134" s="1" t="e">
        <f>MATCH(B134,'[1]Дано'!$C$11:$C$100,0)</f>
        <v>#N/A</v>
      </c>
      <c r="CC134" s="1">
        <v>24</v>
      </c>
      <c r="CM134" s="13">
        <f t="shared" si="64"/>
        <v>0</v>
      </c>
      <c r="CV134" s="13" t="e">
        <f t="shared" si="65"/>
        <v>#DIV/0!</v>
      </c>
      <c r="CW134" s="13" t="e">
        <f t="shared" si="66"/>
        <v>#DIV/0!</v>
      </c>
      <c r="DD134" s="13" t="e">
        <f t="shared" si="67"/>
        <v>#DIV/0!</v>
      </c>
      <c r="DE134" s="13"/>
      <c r="DF134" s="13" t="e">
        <f t="shared" si="68"/>
        <v>#DIV/0!</v>
      </c>
      <c r="DG134" s="13"/>
      <c r="DH134" s="13" t="e">
        <f t="shared" si="69"/>
        <v>#DIV/0!</v>
      </c>
      <c r="EP134" s="13" t="e">
        <f t="shared" si="70"/>
        <v>#DIV/0!</v>
      </c>
      <c r="FE134" s="1">
        <v>24</v>
      </c>
      <c r="FO134" s="13">
        <f t="shared" si="72"/>
        <v>0</v>
      </c>
      <c r="FX134" s="13" t="e">
        <f t="shared" si="73"/>
        <v>#DIV/0!</v>
      </c>
      <c r="FY134" s="13" t="e">
        <f t="shared" si="74"/>
        <v>#DIV/0!</v>
      </c>
      <c r="GF134" s="13" t="e">
        <f t="shared" si="75"/>
        <v>#DIV/0!</v>
      </c>
      <c r="GG134" s="13"/>
      <c r="GH134" s="13" t="e">
        <f t="shared" si="76"/>
        <v>#DIV/0!</v>
      </c>
      <c r="GI134" s="13"/>
      <c r="GJ134" s="13" t="e">
        <f t="shared" si="77"/>
        <v>#DIV/0!</v>
      </c>
      <c r="HR134" s="13" t="e">
        <f t="shared" si="78"/>
        <v>#DIV/0!</v>
      </c>
    </row>
    <row r="135" spans="1:226" ht="15.75">
      <c r="A135" s="1">
        <v>25</v>
      </c>
      <c r="K135" s="13">
        <f t="shared" si="56"/>
        <v>0</v>
      </c>
      <c r="T135" s="13" t="e">
        <f t="shared" si="57"/>
        <v>#DIV/0!</v>
      </c>
      <c r="U135" s="13" t="e">
        <f t="shared" si="58"/>
        <v>#DIV/0!</v>
      </c>
      <c r="AB135" s="13" t="e">
        <f t="shared" si="59"/>
        <v>#DIV/0!</v>
      </c>
      <c r="AC135" s="13"/>
      <c r="AD135" s="13" t="e">
        <f t="shared" si="60"/>
        <v>#DIV/0!</v>
      </c>
      <c r="AE135" s="13"/>
      <c r="AF135" s="13" t="e">
        <f t="shared" si="61"/>
        <v>#DIV/0!</v>
      </c>
      <c r="BN135" s="13" t="e">
        <f t="shared" si="62"/>
        <v>#DIV/0!</v>
      </c>
      <c r="CB135" s="1" t="e">
        <f>MATCH(B135,'[1]Дано'!$C$11:$C$100,0)</f>
        <v>#N/A</v>
      </c>
      <c r="CC135" s="1">
        <v>25</v>
      </c>
      <c r="CM135" s="13">
        <f t="shared" si="64"/>
        <v>0</v>
      </c>
      <c r="CV135" s="13" t="e">
        <f t="shared" si="65"/>
        <v>#DIV/0!</v>
      </c>
      <c r="CW135" s="13" t="e">
        <f t="shared" si="66"/>
        <v>#DIV/0!</v>
      </c>
      <c r="DD135" s="13" t="e">
        <f t="shared" si="67"/>
        <v>#DIV/0!</v>
      </c>
      <c r="DE135" s="13"/>
      <c r="DF135" s="13" t="e">
        <f t="shared" si="68"/>
        <v>#DIV/0!</v>
      </c>
      <c r="DG135" s="13"/>
      <c r="DH135" s="13" t="e">
        <f t="shared" si="69"/>
        <v>#DIV/0!</v>
      </c>
      <c r="EP135" s="13" t="e">
        <f t="shared" si="70"/>
        <v>#DIV/0!</v>
      </c>
      <c r="FE135" s="1">
        <v>25</v>
      </c>
      <c r="FO135" s="13">
        <f t="shared" si="72"/>
        <v>0</v>
      </c>
      <c r="FX135" s="13" t="e">
        <f t="shared" si="73"/>
        <v>#DIV/0!</v>
      </c>
      <c r="FY135" s="13" t="e">
        <f t="shared" si="74"/>
        <v>#DIV/0!</v>
      </c>
      <c r="GF135" s="13" t="e">
        <f t="shared" si="75"/>
        <v>#DIV/0!</v>
      </c>
      <c r="GG135" s="13"/>
      <c r="GH135" s="13" t="e">
        <f t="shared" si="76"/>
        <v>#DIV/0!</v>
      </c>
      <c r="GI135" s="13"/>
      <c r="GJ135" s="13" t="e">
        <f t="shared" si="77"/>
        <v>#DIV/0!</v>
      </c>
      <c r="HR135" s="13" t="e">
        <f t="shared" si="78"/>
        <v>#DIV/0!</v>
      </c>
    </row>
    <row r="136" spans="1:226" ht="15.75">
      <c r="A136" s="1">
        <v>26</v>
      </c>
      <c r="K136" s="13">
        <f t="shared" si="56"/>
        <v>0</v>
      </c>
      <c r="T136" s="13" t="e">
        <f t="shared" si="57"/>
        <v>#DIV/0!</v>
      </c>
      <c r="U136" s="13" t="e">
        <f t="shared" si="58"/>
        <v>#DIV/0!</v>
      </c>
      <c r="AB136" s="13" t="e">
        <f t="shared" si="59"/>
        <v>#DIV/0!</v>
      </c>
      <c r="AC136" s="13"/>
      <c r="AD136" s="13" t="e">
        <f t="shared" si="60"/>
        <v>#DIV/0!</v>
      </c>
      <c r="AE136" s="13"/>
      <c r="AF136" s="13" t="e">
        <f t="shared" si="61"/>
        <v>#DIV/0!</v>
      </c>
      <c r="BN136" s="13" t="e">
        <f t="shared" si="62"/>
        <v>#DIV/0!</v>
      </c>
      <c r="CB136" s="1" t="e">
        <f>MATCH(B136,'[1]Дано'!$C$11:$C$100,0)</f>
        <v>#N/A</v>
      </c>
      <c r="CC136" s="1">
        <v>26</v>
      </c>
      <c r="CM136" s="13">
        <f t="shared" si="64"/>
        <v>0</v>
      </c>
      <c r="CV136" s="13" t="e">
        <f t="shared" si="65"/>
        <v>#DIV/0!</v>
      </c>
      <c r="CW136" s="13" t="e">
        <f t="shared" si="66"/>
        <v>#DIV/0!</v>
      </c>
      <c r="DD136" s="13" t="e">
        <f t="shared" si="67"/>
        <v>#DIV/0!</v>
      </c>
      <c r="DE136" s="13"/>
      <c r="DF136" s="13" t="e">
        <f t="shared" si="68"/>
        <v>#DIV/0!</v>
      </c>
      <c r="DG136" s="13"/>
      <c r="DH136" s="13" t="e">
        <f t="shared" si="69"/>
        <v>#DIV/0!</v>
      </c>
      <c r="EP136" s="13" t="e">
        <f t="shared" si="70"/>
        <v>#DIV/0!</v>
      </c>
      <c r="FE136" s="1">
        <v>26</v>
      </c>
      <c r="FO136" s="13">
        <f t="shared" si="72"/>
        <v>0</v>
      </c>
      <c r="FX136" s="13" t="e">
        <f t="shared" si="73"/>
        <v>#DIV/0!</v>
      </c>
      <c r="FY136" s="13" t="e">
        <f t="shared" si="74"/>
        <v>#DIV/0!</v>
      </c>
      <c r="GF136" s="13" t="e">
        <f t="shared" si="75"/>
        <v>#DIV/0!</v>
      </c>
      <c r="GG136" s="13"/>
      <c r="GH136" s="13" t="e">
        <f t="shared" si="76"/>
        <v>#DIV/0!</v>
      </c>
      <c r="GI136" s="13"/>
      <c r="GJ136" s="13" t="e">
        <f t="shared" si="77"/>
        <v>#DIV/0!</v>
      </c>
      <c r="HR136" s="13" t="e">
        <f t="shared" si="78"/>
        <v>#DIV/0!</v>
      </c>
    </row>
    <row r="137" spans="1:226" ht="15.75">
      <c r="A137" s="1">
        <v>27</v>
      </c>
      <c r="K137" s="13">
        <f t="shared" si="56"/>
        <v>0</v>
      </c>
      <c r="T137" s="13" t="e">
        <f t="shared" si="57"/>
        <v>#DIV/0!</v>
      </c>
      <c r="U137" s="13" t="e">
        <f t="shared" si="58"/>
        <v>#DIV/0!</v>
      </c>
      <c r="AB137" s="13" t="e">
        <f t="shared" si="59"/>
        <v>#DIV/0!</v>
      </c>
      <c r="AC137" s="13"/>
      <c r="AD137" s="13" t="e">
        <f t="shared" si="60"/>
        <v>#DIV/0!</v>
      </c>
      <c r="AE137" s="13"/>
      <c r="AF137" s="13" t="e">
        <f t="shared" si="61"/>
        <v>#DIV/0!</v>
      </c>
      <c r="BN137" s="13" t="e">
        <f t="shared" si="62"/>
        <v>#DIV/0!</v>
      </c>
      <c r="CB137" s="1" t="e">
        <f>MATCH(B137,'[1]Дано'!$C$11:$C$100,0)</f>
        <v>#N/A</v>
      </c>
      <c r="CC137" s="1">
        <v>27</v>
      </c>
      <c r="CM137" s="13">
        <f t="shared" si="64"/>
        <v>0</v>
      </c>
      <c r="CV137" s="13" t="e">
        <f t="shared" si="65"/>
        <v>#DIV/0!</v>
      </c>
      <c r="CW137" s="13" t="e">
        <f t="shared" si="66"/>
        <v>#DIV/0!</v>
      </c>
      <c r="DD137" s="13" t="e">
        <f t="shared" si="67"/>
        <v>#DIV/0!</v>
      </c>
      <c r="DE137" s="13"/>
      <c r="DF137" s="13" t="e">
        <f t="shared" si="68"/>
        <v>#DIV/0!</v>
      </c>
      <c r="DG137" s="13"/>
      <c r="DH137" s="13" t="e">
        <f t="shared" si="69"/>
        <v>#DIV/0!</v>
      </c>
      <c r="EP137" s="13" t="e">
        <f t="shared" si="70"/>
        <v>#DIV/0!</v>
      </c>
      <c r="FE137" s="1">
        <v>27</v>
      </c>
      <c r="FO137" s="13">
        <f t="shared" si="72"/>
        <v>0</v>
      </c>
      <c r="FX137" s="13" t="e">
        <f t="shared" si="73"/>
        <v>#DIV/0!</v>
      </c>
      <c r="FY137" s="13" t="e">
        <f t="shared" si="74"/>
        <v>#DIV/0!</v>
      </c>
      <c r="GF137" s="13" t="e">
        <f t="shared" si="75"/>
        <v>#DIV/0!</v>
      </c>
      <c r="GG137" s="13"/>
      <c r="GH137" s="13" t="e">
        <f t="shared" si="76"/>
        <v>#DIV/0!</v>
      </c>
      <c r="GI137" s="13"/>
      <c r="GJ137" s="13" t="e">
        <f t="shared" si="77"/>
        <v>#DIV/0!</v>
      </c>
      <c r="HR137" s="13" t="e">
        <f t="shared" si="78"/>
        <v>#DIV/0!</v>
      </c>
    </row>
    <row r="138" spans="1:226" ht="15.75">
      <c r="A138" s="1">
        <v>28</v>
      </c>
      <c r="K138" s="13">
        <f t="shared" si="56"/>
        <v>0</v>
      </c>
      <c r="T138" s="13" t="e">
        <f t="shared" si="57"/>
        <v>#DIV/0!</v>
      </c>
      <c r="U138" s="13" t="e">
        <f t="shared" si="58"/>
        <v>#DIV/0!</v>
      </c>
      <c r="AB138" s="13" t="e">
        <f t="shared" si="59"/>
        <v>#DIV/0!</v>
      </c>
      <c r="AC138" s="13"/>
      <c r="AD138" s="13" t="e">
        <f t="shared" si="60"/>
        <v>#DIV/0!</v>
      </c>
      <c r="AE138" s="13"/>
      <c r="AF138" s="13" t="e">
        <f t="shared" si="61"/>
        <v>#DIV/0!</v>
      </c>
      <c r="BN138" s="13" t="e">
        <f t="shared" si="62"/>
        <v>#DIV/0!</v>
      </c>
      <c r="CB138" s="1" t="e">
        <f>MATCH(B138,'[1]Дано'!$C$11:$C$100,0)</f>
        <v>#N/A</v>
      </c>
      <c r="CC138" s="1">
        <v>28</v>
      </c>
      <c r="CM138" s="13">
        <f t="shared" si="64"/>
        <v>0</v>
      </c>
      <c r="CV138" s="13" t="e">
        <f t="shared" si="65"/>
        <v>#DIV/0!</v>
      </c>
      <c r="CW138" s="13" t="e">
        <f t="shared" si="66"/>
        <v>#DIV/0!</v>
      </c>
      <c r="DD138" s="13" t="e">
        <f t="shared" si="67"/>
        <v>#DIV/0!</v>
      </c>
      <c r="DE138" s="13"/>
      <c r="DF138" s="13" t="e">
        <f t="shared" si="68"/>
        <v>#DIV/0!</v>
      </c>
      <c r="DG138" s="13"/>
      <c r="DH138" s="13" t="e">
        <f t="shared" si="69"/>
        <v>#DIV/0!</v>
      </c>
      <c r="EP138" s="13" t="e">
        <f t="shared" si="70"/>
        <v>#DIV/0!</v>
      </c>
      <c r="FE138" s="1">
        <v>28</v>
      </c>
      <c r="FO138" s="13">
        <f t="shared" si="72"/>
        <v>0</v>
      </c>
      <c r="FX138" s="13" t="e">
        <f t="shared" si="73"/>
        <v>#DIV/0!</v>
      </c>
      <c r="FY138" s="13" t="e">
        <f t="shared" si="74"/>
        <v>#DIV/0!</v>
      </c>
      <c r="GF138" s="13" t="e">
        <f t="shared" si="75"/>
        <v>#DIV/0!</v>
      </c>
      <c r="GG138" s="13"/>
      <c r="GH138" s="13" t="e">
        <f t="shared" si="76"/>
        <v>#DIV/0!</v>
      </c>
      <c r="GI138" s="13"/>
      <c r="GJ138" s="13" t="e">
        <f t="shared" si="77"/>
        <v>#DIV/0!</v>
      </c>
      <c r="HR138" s="13" t="e">
        <f t="shared" si="78"/>
        <v>#DIV/0!</v>
      </c>
    </row>
    <row r="139" spans="1:226" ht="15.75">
      <c r="A139" s="1">
        <v>29</v>
      </c>
      <c r="K139" s="13">
        <f t="shared" si="56"/>
        <v>0</v>
      </c>
      <c r="T139" s="13" t="e">
        <f t="shared" si="57"/>
        <v>#DIV/0!</v>
      </c>
      <c r="U139" s="13" t="e">
        <f t="shared" si="58"/>
        <v>#DIV/0!</v>
      </c>
      <c r="AB139" s="13" t="e">
        <f t="shared" si="59"/>
        <v>#DIV/0!</v>
      </c>
      <c r="AC139" s="13"/>
      <c r="AD139" s="13" t="e">
        <f t="shared" si="60"/>
        <v>#DIV/0!</v>
      </c>
      <c r="AE139" s="13"/>
      <c r="AF139" s="13" t="e">
        <f t="shared" si="61"/>
        <v>#DIV/0!</v>
      </c>
      <c r="BN139" s="13" t="e">
        <f t="shared" si="62"/>
        <v>#DIV/0!</v>
      </c>
      <c r="CB139" s="1" t="e">
        <f>MATCH(B139,'[1]Дано'!$C$11:$C$100,0)</f>
        <v>#N/A</v>
      </c>
      <c r="CC139" s="1">
        <v>29</v>
      </c>
      <c r="CM139" s="13">
        <f t="shared" si="64"/>
        <v>0</v>
      </c>
      <c r="CV139" s="13" t="e">
        <f t="shared" si="65"/>
        <v>#DIV/0!</v>
      </c>
      <c r="CW139" s="13" t="e">
        <f t="shared" si="66"/>
        <v>#DIV/0!</v>
      </c>
      <c r="DD139" s="13" t="e">
        <f t="shared" si="67"/>
        <v>#DIV/0!</v>
      </c>
      <c r="DE139" s="13"/>
      <c r="DF139" s="13" t="e">
        <f t="shared" si="68"/>
        <v>#DIV/0!</v>
      </c>
      <c r="DG139" s="13"/>
      <c r="DH139" s="13" t="e">
        <f t="shared" si="69"/>
        <v>#DIV/0!</v>
      </c>
      <c r="EP139" s="13" t="e">
        <f t="shared" si="70"/>
        <v>#DIV/0!</v>
      </c>
      <c r="FE139" s="1">
        <v>29</v>
      </c>
      <c r="FO139" s="13">
        <f t="shared" si="72"/>
        <v>0</v>
      </c>
      <c r="FX139" s="13" t="e">
        <f t="shared" si="73"/>
        <v>#DIV/0!</v>
      </c>
      <c r="FY139" s="13" t="e">
        <f t="shared" si="74"/>
        <v>#DIV/0!</v>
      </c>
      <c r="GF139" s="13" t="e">
        <f t="shared" si="75"/>
        <v>#DIV/0!</v>
      </c>
      <c r="GG139" s="13"/>
      <c r="GH139" s="13" t="e">
        <f t="shared" si="76"/>
        <v>#DIV/0!</v>
      </c>
      <c r="GI139" s="13"/>
      <c r="GJ139" s="13" t="e">
        <f t="shared" si="77"/>
        <v>#DIV/0!</v>
      </c>
      <c r="HR139" s="13" t="e">
        <f t="shared" si="78"/>
        <v>#DIV/0!</v>
      </c>
    </row>
    <row r="140" spans="1:226" ht="15.75">
      <c r="A140" s="1">
        <v>30</v>
      </c>
      <c r="K140" s="13">
        <f t="shared" si="56"/>
        <v>0</v>
      </c>
      <c r="T140" s="13" t="e">
        <f t="shared" si="57"/>
        <v>#DIV/0!</v>
      </c>
      <c r="U140" s="13" t="e">
        <f t="shared" si="58"/>
        <v>#DIV/0!</v>
      </c>
      <c r="AB140" s="13" t="e">
        <f t="shared" si="59"/>
        <v>#DIV/0!</v>
      </c>
      <c r="AC140" s="13"/>
      <c r="AD140" s="13" t="e">
        <f t="shared" si="60"/>
        <v>#DIV/0!</v>
      </c>
      <c r="AE140" s="13"/>
      <c r="AF140" s="13" t="e">
        <f t="shared" si="61"/>
        <v>#DIV/0!</v>
      </c>
      <c r="BN140" s="13" t="e">
        <f t="shared" si="62"/>
        <v>#DIV/0!</v>
      </c>
      <c r="CB140" s="1" t="e">
        <f>MATCH(B140,'[1]Дано'!$C$11:$C$100,0)</f>
        <v>#N/A</v>
      </c>
      <c r="CC140" s="1">
        <v>30</v>
      </c>
      <c r="CM140" s="13">
        <f t="shared" si="64"/>
        <v>0</v>
      </c>
      <c r="CV140" s="13" t="e">
        <f t="shared" si="65"/>
        <v>#DIV/0!</v>
      </c>
      <c r="CW140" s="13" t="e">
        <f t="shared" si="66"/>
        <v>#DIV/0!</v>
      </c>
      <c r="DD140" s="13" t="e">
        <f t="shared" si="67"/>
        <v>#DIV/0!</v>
      </c>
      <c r="DE140" s="13"/>
      <c r="DF140" s="13" t="e">
        <f t="shared" si="68"/>
        <v>#DIV/0!</v>
      </c>
      <c r="DG140" s="13"/>
      <c r="DH140" s="13" t="e">
        <f t="shared" si="69"/>
        <v>#DIV/0!</v>
      </c>
      <c r="EP140" s="13" t="e">
        <f t="shared" si="70"/>
        <v>#DIV/0!</v>
      </c>
      <c r="FE140" s="1">
        <v>30</v>
      </c>
      <c r="FO140" s="13">
        <f t="shared" si="72"/>
        <v>0</v>
      </c>
      <c r="FX140" s="13" t="e">
        <f t="shared" si="73"/>
        <v>#DIV/0!</v>
      </c>
      <c r="FY140" s="13" t="e">
        <f t="shared" si="74"/>
        <v>#DIV/0!</v>
      </c>
      <c r="GF140" s="13" t="e">
        <f t="shared" si="75"/>
        <v>#DIV/0!</v>
      </c>
      <c r="GG140" s="13"/>
      <c r="GH140" s="13" t="e">
        <f t="shared" si="76"/>
        <v>#DIV/0!</v>
      </c>
      <c r="GI140" s="13"/>
      <c r="GJ140" s="13" t="e">
        <f t="shared" si="77"/>
        <v>#DIV/0!</v>
      </c>
      <c r="HR140" s="13" t="e">
        <f t="shared" si="78"/>
        <v>#DIV/0!</v>
      </c>
    </row>
    <row r="141" spans="1:226" ht="15.75">
      <c r="A141" s="1">
        <v>31</v>
      </c>
      <c r="K141" s="13">
        <f t="shared" si="56"/>
        <v>0</v>
      </c>
      <c r="T141" s="13" t="e">
        <f t="shared" si="57"/>
        <v>#DIV/0!</v>
      </c>
      <c r="U141" s="13" t="e">
        <f t="shared" si="58"/>
        <v>#DIV/0!</v>
      </c>
      <c r="AB141" s="13" t="e">
        <f t="shared" si="59"/>
        <v>#DIV/0!</v>
      </c>
      <c r="AC141" s="13"/>
      <c r="AD141" s="13" t="e">
        <f t="shared" si="60"/>
        <v>#DIV/0!</v>
      </c>
      <c r="AE141" s="13"/>
      <c r="AF141" s="13" t="e">
        <f t="shared" si="61"/>
        <v>#DIV/0!</v>
      </c>
      <c r="BN141" s="13" t="e">
        <f t="shared" si="62"/>
        <v>#DIV/0!</v>
      </c>
      <c r="CB141" s="1" t="e">
        <f>MATCH(B141,'[1]Дано'!$C$11:$C$100,0)</f>
        <v>#N/A</v>
      </c>
      <c r="CC141" s="1">
        <v>31</v>
      </c>
      <c r="CM141" s="13">
        <f t="shared" si="64"/>
        <v>0</v>
      </c>
      <c r="CV141" s="13" t="e">
        <f t="shared" si="65"/>
        <v>#DIV/0!</v>
      </c>
      <c r="CW141" s="13" t="e">
        <f t="shared" si="66"/>
        <v>#DIV/0!</v>
      </c>
      <c r="DD141" s="13" t="e">
        <f t="shared" si="67"/>
        <v>#DIV/0!</v>
      </c>
      <c r="DE141" s="13"/>
      <c r="DF141" s="13" t="e">
        <f t="shared" si="68"/>
        <v>#DIV/0!</v>
      </c>
      <c r="DG141" s="13"/>
      <c r="DH141" s="13" t="e">
        <f t="shared" si="69"/>
        <v>#DIV/0!</v>
      </c>
      <c r="EP141" s="13" t="e">
        <f t="shared" si="70"/>
        <v>#DIV/0!</v>
      </c>
      <c r="FE141" s="1">
        <v>31</v>
      </c>
      <c r="FO141" s="13">
        <f t="shared" si="72"/>
        <v>0</v>
      </c>
      <c r="FX141" s="13" t="e">
        <f t="shared" si="73"/>
        <v>#DIV/0!</v>
      </c>
      <c r="FY141" s="13" t="e">
        <f t="shared" si="74"/>
        <v>#DIV/0!</v>
      </c>
      <c r="GF141" s="13" t="e">
        <f t="shared" si="75"/>
        <v>#DIV/0!</v>
      </c>
      <c r="GG141" s="13"/>
      <c r="GH141" s="13" t="e">
        <f t="shared" si="76"/>
        <v>#DIV/0!</v>
      </c>
      <c r="GI141" s="13"/>
      <c r="GJ141" s="13" t="e">
        <f t="shared" si="77"/>
        <v>#DIV/0!</v>
      </c>
      <c r="HR141" s="13" t="e">
        <f t="shared" si="78"/>
        <v>#DIV/0!</v>
      </c>
    </row>
    <row r="142" spans="1:226" ht="15.75">
      <c r="A142" s="1">
        <v>32</v>
      </c>
      <c r="K142" s="13">
        <f t="shared" si="56"/>
        <v>0</v>
      </c>
      <c r="T142" s="13" t="e">
        <f t="shared" si="57"/>
        <v>#DIV/0!</v>
      </c>
      <c r="U142" s="13" t="e">
        <f t="shared" si="58"/>
        <v>#DIV/0!</v>
      </c>
      <c r="AB142" s="13" t="e">
        <f t="shared" si="59"/>
        <v>#DIV/0!</v>
      </c>
      <c r="AC142" s="13"/>
      <c r="AD142" s="13" t="e">
        <f t="shared" si="60"/>
        <v>#DIV/0!</v>
      </c>
      <c r="AE142" s="13"/>
      <c r="AF142" s="13" t="e">
        <f t="shared" si="61"/>
        <v>#DIV/0!</v>
      </c>
      <c r="BN142" s="13" t="e">
        <f t="shared" si="62"/>
        <v>#DIV/0!</v>
      </c>
      <c r="CB142" s="1" t="e">
        <f>MATCH(B142,'[1]Дано'!$C$11:$C$100,0)</f>
        <v>#N/A</v>
      </c>
      <c r="CC142" s="1">
        <v>32</v>
      </c>
      <c r="CM142" s="13">
        <f t="shared" si="64"/>
        <v>0</v>
      </c>
      <c r="CV142" s="13" t="e">
        <f t="shared" si="65"/>
        <v>#DIV/0!</v>
      </c>
      <c r="CW142" s="13" t="e">
        <f t="shared" si="66"/>
        <v>#DIV/0!</v>
      </c>
      <c r="DD142" s="13" t="e">
        <f t="shared" si="67"/>
        <v>#DIV/0!</v>
      </c>
      <c r="DE142" s="13"/>
      <c r="DF142" s="13" t="e">
        <f t="shared" si="68"/>
        <v>#DIV/0!</v>
      </c>
      <c r="DG142" s="13"/>
      <c r="DH142" s="13" t="e">
        <f t="shared" si="69"/>
        <v>#DIV/0!</v>
      </c>
      <c r="EP142" s="13" t="e">
        <f t="shared" si="70"/>
        <v>#DIV/0!</v>
      </c>
      <c r="FE142" s="1">
        <v>32</v>
      </c>
      <c r="FO142" s="13">
        <f t="shared" si="72"/>
        <v>0</v>
      </c>
      <c r="FX142" s="13" t="e">
        <f t="shared" si="73"/>
        <v>#DIV/0!</v>
      </c>
      <c r="FY142" s="13" t="e">
        <f t="shared" si="74"/>
        <v>#DIV/0!</v>
      </c>
      <c r="GF142" s="13" t="e">
        <f t="shared" si="75"/>
        <v>#DIV/0!</v>
      </c>
      <c r="GG142" s="13"/>
      <c r="GH142" s="13" t="e">
        <f t="shared" si="76"/>
        <v>#DIV/0!</v>
      </c>
      <c r="GI142" s="13"/>
      <c r="GJ142" s="13" t="e">
        <f t="shared" si="77"/>
        <v>#DIV/0!</v>
      </c>
      <c r="HR142" s="13" t="e">
        <f t="shared" si="78"/>
        <v>#DIV/0!</v>
      </c>
    </row>
    <row r="143" spans="1:226" ht="15.75">
      <c r="A143" s="1">
        <v>33</v>
      </c>
      <c r="K143" s="13">
        <f t="shared" si="56"/>
        <v>0</v>
      </c>
      <c r="T143" s="13" t="e">
        <f t="shared" si="57"/>
        <v>#DIV/0!</v>
      </c>
      <c r="U143" s="13" t="e">
        <f t="shared" si="58"/>
        <v>#DIV/0!</v>
      </c>
      <c r="AB143" s="13" t="e">
        <f t="shared" si="59"/>
        <v>#DIV/0!</v>
      </c>
      <c r="AC143" s="13"/>
      <c r="AD143" s="13" t="e">
        <f t="shared" si="60"/>
        <v>#DIV/0!</v>
      </c>
      <c r="AE143" s="13"/>
      <c r="AF143" s="13" t="e">
        <f t="shared" si="61"/>
        <v>#DIV/0!</v>
      </c>
      <c r="BN143" s="13" t="e">
        <f t="shared" si="62"/>
        <v>#DIV/0!</v>
      </c>
      <c r="CB143" s="1" t="e">
        <f>MATCH(B143,'[1]Дано'!$C$11:$C$100,0)</f>
        <v>#N/A</v>
      </c>
      <c r="CC143" s="1">
        <v>33</v>
      </c>
      <c r="CM143" s="13">
        <f t="shared" si="64"/>
        <v>0</v>
      </c>
      <c r="CV143" s="13" t="e">
        <f t="shared" si="65"/>
        <v>#DIV/0!</v>
      </c>
      <c r="CW143" s="13" t="e">
        <f t="shared" si="66"/>
        <v>#DIV/0!</v>
      </c>
      <c r="DD143" s="13" t="e">
        <f t="shared" si="67"/>
        <v>#DIV/0!</v>
      </c>
      <c r="DE143" s="13"/>
      <c r="DF143" s="13" t="e">
        <f t="shared" si="68"/>
        <v>#DIV/0!</v>
      </c>
      <c r="DG143" s="13"/>
      <c r="DH143" s="13" t="e">
        <f t="shared" si="69"/>
        <v>#DIV/0!</v>
      </c>
      <c r="EP143" s="13" t="e">
        <f t="shared" si="70"/>
        <v>#DIV/0!</v>
      </c>
      <c r="FE143" s="1">
        <v>33</v>
      </c>
      <c r="FO143" s="13">
        <f t="shared" si="72"/>
        <v>0</v>
      </c>
      <c r="FX143" s="13" t="e">
        <f t="shared" si="73"/>
        <v>#DIV/0!</v>
      </c>
      <c r="FY143" s="13" t="e">
        <f t="shared" si="74"/>
        <v>#DIV/0!</v>
      </c>
      <c r="GF143" s="13" t="e">
        <f t="shared" si="75"/>
        <v>#DIV/0!</v>
      </c>
      <c r="GG143" s="13"/>
      <c r="GH143" s="13" t="e">
        <f t="shared" si="76"/>
        <v>#DIV/0!</v>
      </c>
      <c r="GI143" s="13"/>
      <c r="GJ143" s="13" t="e">
        <f t="shared" si="77"/>
        <v>#DIV/0!</v>
      </c>
      <c r="HR143" s="13" t="e">
        <f t="shared" si="78"/>
        <v>#DIV/0!</v>
      </c>
    </row>
    <row r="144" spans="1:226" ht="15.75">
      <c r="A144" s="1">
        <v>34</v>
      </c>
      <c r="K144" s="13">
        <f t="shared" si="56"/>
        <v>0</v>
      </c>
      <c r="T144" s="13" t="e">
        <f t="shared" si="57"/>
        <v>#DIV/0!</v>
      </c>
      <c r="U144" s="13" t="e">
        <f t="shared" si="58"/>
        <v>#DIV/0!</v>
      </c>
      <c r="AB144" s="13" t="e">
        <f t="shared" si="59"/>
        <v>#DIV/0!</v>
      </c>
      <c r="AC144" s="13"/>
      <c r="AD144" s="13" t="e">
        <f t="shared" si="60"/>
        <v>#DIV/0!</v>
      </c>
      <c r="AE144" s="13"/>
      <c r="AF144" s="13" t="e">
        <f t="shared" si="61"/>
        <v>#DIV/0!</v>
      </c>
      <c r="BN144" s="13" t="e">
        <f t="shared" si="62"/>
        <v>#DIV/0!</v>
      </c>
      <c r="CB144" s="1" t="e">
        <f>MATCH(B144,'[1]Дано'!$C$11:$C$100,0)</f>
        <v>#N/A</v>
      </c>
      <c r="CC144" s="1">
        <v>34</v>
      </c>
      <c r="CM144" s="13">
        <f t="shared" si="64"/>
        <v>0</v>
      </c>
      <c r="CV144" s="13" t="e">
        <f t="shared" si="65"/>
        <v>#DIV/0!</v>
      </c>
      <c r="CW144" s="13" t="e">
        <f t="shared" si="66"/>
        <v>#DIV/0!</v>
      </c>
      <c r="DD144" s="13" t="e">
        <f t="shared" si="67"/>
        <v>#DIV/0!</v>
      </c>
      <c r="DE144" s="13"/>
      <c r="DF144" s="13" t="e">
        <f t="shared" si="68"/>
        <v>#DIV/0!</v>
      </c>
      <c r="DG144" s="13"/>
      <c r="DH144" s="13" t="e">
        <f t="shared" si="69"/>
        <v>#DIV/0!</v>
      </c>
      <c r="EP144" s="13" t="e">
        <f t="shared" si="70"/>
        <v>#DIV/0!</v>
      </c>
      <c r="FE144" s="1">
        <v>34</v>
      </c>
      <c r="FO144" s="13">
        <f t="shared" si="72"/>
        <v>0</v>
      </c>
      <c r="FX144" s="13" t="e">
        <f t="shared" si="73"/>
        <v>#DIV/0!</v>
      </c>
      <c r="FY144" s="13" t="e">
        <f t="shared" si="74"/>
        <v>#DIV/0!</v>
      </c>
      <c r="GF144" s="13" t="e">
        <f t="shared" si="75"/>
        <v>#DIV/0!</v>
      </c>
      <c r="GG144" s="13"/>
      <c r="GH144" s="13" t="e">
        <f t="shared" si="76"/>
        <v>#DIV/0!</v>
      </c>
      <c r="GI144" s="13"/>
      <c r="GJ144" s="13" t="e">
        <f t="shared" si="77"/>
        <v>#DIV/0!</v>
      </c>
      <c r="HR144" s="13" t="e">
        <f t="shared" si="78"/>
        <v>#DIV/0!</v>
      </c>
    </row>
    <row r="145" spans="1:226" ht="15.75">
      <c r="A145" s="1">
        <v>35</v>
      </c>
      <c r="K145" s="13">
        <f t="shared" si="56"/>
        <v>0</v>
      </c>
      <c r="T145" s="13" t="e">
        <f t="shared" si="57"/>
        <v>#DIV/0!</v>
      </c>
      <c r="U145" s="13" t="e">
        <f t="shared" si="58"/>
        <v>#DIV/0!</v>
      </c>
      <c r="AB145" s="13" t="e">
        <f t="shared" si="59"/>
        <v>#DIV/0!</v>
      </c>
      <c r="AC145" s="13"/>
      <c r="AD145" s="13" t="e">
        <f t="shared" si="60"/>
        <v>#DIV/0!</v>
      </c>
      <c r="AE145" s="13"/>
      <c r="AF145" s="13" t="e">
        <f t="shared" si="61"/>
        <v>#DIV/0!</v>
      </c>
      <c r="BN145" s="13" t="e">
        <f t="shared" si="62"/>
        <v>#DIV/0!</v>
      </c>
      <c r="CB145" s="1" t="e">
        <f>MATCH(B145,'[1]Дано'!$C$11:$C$100,0)</f>
        <v>#N/A</v>
      </c>
      <c r="CC145" s="1">
        <v>35</v>
      </c>
      <c r="CM145" s="13">
        <f t="shared" si="64"/>
        <v>0</v>
      </c>
      <c r="CV145" s="13" t="e">
        <f t="shared" si="65"/>
        <v>#DIV/0!</v>
      </c>
      <c r="CW145" s="13" t="e">
        <f t="shared" si="66"/>
        <v>#DIV/0!</v>
      </c>
      <c r="DD145" s="13" t="e">
        <f t="shared" si="67"/>
        <v>#DIV/0!</v>
      </c>
      <c r="DE145" s="13"/>
      <c r="DF145" s="13" t="e">
        <f t="shared" si="68"/>
        <v>#DIV/0!</v>
      </c>
      <c r="DG145" s="13"/>
      <c r="DH145" s="13" t="e">
        <f t="shared" si="69"/>
        <v>#DIV/0!</v>
      </c>
      <c r="EP145" s="13" t="e">
        <f t="shared" si="70"/>
        <v>#DIV/0!</v>
      </c>
      <c r="FE145" s="1">
        <v>35</v>
      </c>
      <c r="FO145" s="13">
        <f t="shared" si="72"/>
        <v>0</v>
      </c>
      <c r="FX145" s="13" t="e">
        <f t="shared" si="73"/>
        <v>#DIV/0!</v>
      </c>
      <c r="FY145" s="13" t="e">
        <f t="shared" si="74"/>
        <v>#DIV/0!</v>
      </c>
      <c r="GF145" s="13" t="e">
        <f t="shared" si="75"/>
        <v>#DIV/0!</v>
      </c>
      <c r="GG145" s="13"/>
      <c r="GH145" s="13" t="e">
        <f t="shared" si="76"/>
        <v>#DIV/0!</v>
      </c>
      <c r="GI145" s="13"/>
      <c r="GJ145" s="13" t="e">
        <f t="shared" si="77"/>
        <v>#DIV/0!</v>
      </c>
      <c r="HR145" s="13" t="e">
        <f t="shared" si="78"/>
        <v>#DIV/0!</v>
      </c>
    </row>
    <row r="146" spans="1:226" ht="15.75">
      <c r="A146" s="1">
        <v>36</v>
      </c>
      <c r="K146" s="13">
        <f t="shared" si="56"/>
        <v>0</v>
      </c>
      <c r="T146" s="13" t="e">
        <f t="shared" si="57"/>
        <v>#DIV/0!</v>
      </c>
      <c r="U146" s="13" t="e">
        <f t="shared" si="58"/>
        <v>#DIV/0!</v>
      </c>
      <c r="AB146" s="13" t="e">
        <f t="shared" si="59"/>
        <v>#DIV/0!</v>
      </c>
      <c r="AC146" s="13"/>
      <c r="AD146" s="13" t="e">
        <f t="shared" si="60"/>
        <v>#DIV/0!</v>
      </c>
      <c r="AE146" s="13"/>
      <c r="AF146" s="13" t="e">
        <f t="shared" si="61"/>
        <v>#DIV/0!</v>
      </c>
      <c r="BN146" s="13" t="e">
        <f t="shared" si="62"/>
        <v>#DIV/0!</v>
      </c>
      <c r="CB146" s="1" t="e">
        <f>MATCH(B146,'[1]Дано'!$C$11:$C$100,0)</f>
        <v>#N/A</v>
      </c>
      <c r="CC146" s="1">
        <v>36</v>
      </c>
      <c r="CM146" s="13">
        <f t="shared" si="64"/>
        <v>0</v>
      </c>
      <c r="CV146" s="13" t="e">
        <f t="shared" si="65"/>
        <v>#DIV/0!</v>
      </c>
      <c r="CW146" s="13" t="e">
        <f t="shared" si="66"/>
        <v>#DIV/0!</v>
      </c>
      <c r="DD146" s="13" t="e">
        <f t="shared" si="67"/>
        <v>#DIV/0!</v>
      </c>
      <c r="DE146" s="13"/>
      <c r="DF146" s="13" t="e">
        <f t="shared" si="68"/>
        <v>#DIV/0!</v>
      </c>
      <c r="DG146" s="13"/>
      <c r="DH146" s="13" t="e">
        <f t="shared" si="69"/>
        <v>#DIV/0!</v>
      </c>
      <c r="EP146" s="13" t="e">
        <f t="shared" si="70"/>
        <v>#DIV/0!</v>
      </c>
      <c r="FE146" s="1">
        <v>36</v>
      </c>
      <c r="FO146" s="13">
        <f t="shared" si="72"/>
        <v>0</v>
      </c>
      <c r="FX146" s="13" t="e">
        <f t="shared" si="73"/>
        <v>#DIV/0!</v>
      </c>
      <c r="FY146" s="13" t="e">
        <f t="shared" si="74"/>
        <v>#DIV/0!</v>
      </c>
      <c r="GF146" s="13" t="e">
        <f t="shared" si="75"/>
        <v>#DIV/0!</v>
      </c>
      <c r="GG146" s="13"/>
      <c r="GH146" s="13" t="e">
        <f t="shared" si="76"/>
        <v>#DIV/0!</v>
      </c>
      <c r="GI146" s="13"/>
      <c r="GJ146" s="13" t="e">
        <f t="shared" si="77"/>
        <v>#DIV/0!</v>
      </c>
      <c r="HR146" s="13" t="e">
        <f t="shared" si="78"/>
        <v>#DIV/0!</v>
      </c>
    </row>
    <row r="147" spans="1:226" ht="15.75">
      <c r="A147" s="1">
        <v>37</v>
      </c>
      <c r="K147" s="13">
        <f t="shared" si="56"/>
        <v>0</v>
      </c>
      <c r="T147" s="13" t="e">
        <f t="shared" si="57"/>
        <v>#DIV/0!</v>
      </c>
      <c r="U147" s="13" t="e">
        <f t="shared" si="58"/>
        <v>#DIV/0!</v>
      </c>
      <c r="AB147" s="13" t="e">
        <f t="shared" si="59"/>
        <v>#DIV/0!</v>
      </c>
      <c r="AC147" s="13"/>
      <c r="AD147" s="13" t="e">
        <f t="shared" si="60"/>
        <v>#DIV/0!</v>
      </c>
      <c r="AE147" s="13"/>
      <c r="AF147" s="13" t="e">
        <f t="shared" si="61"/>
        <v>#DIV/0!</v>
      </c>
      <c r="BN147" s="13" t="e">
        <f t="shared" si="62"/>
        <v>#DIV/0!</v>
      </c>
      <c r="CB147" s="1" t="e">
        <f>MATCH(B147,'[1]Дано'!$C$11:$C$100,0)</f>
        <v>#N/A</v>
      </c>
      <c r="CC147" s="1">
        <v>37</v>
      </c>
      <c r="CM147" s="13">
        <f t="shared" si="64"/>
        <v>0</v>
      </c>
      <c r="CV147" s="13" t="e">
        <f t="shared" si="65"/>
        <v>#DIV/0!</v>
      </c>
      <c r="CW147" s="13" t="e">
        <f t="shared" si="66"/>
        <v>#DIV/0!</v>
      </c>
      <c r="DD147" s="13" t="e">
        <f t="shared" si="67"/>
        <v>#DIV/0!</v>
      </c>
      <c r="DE147" s="13"/>
      <c r="DF147" s="13" t="e">
        <f t="shared" si="68"/>
        <v>#DIV/0!</v>
      </c>
      <c r="DG147" s="13"/>
      <c r="DH147" s="13" t="e">
        <f t="shared" si="69"/>
        <v>#DIV/0!</v>
      </c>
      <c r="EP147" s="13" t="e">
        <f t="shared" si="70"/>
        <v>#DIV/0!</v>
      </c>
      <c r="FE147" s="1">
        <v>37</v>
      </c>
      <c r="FO147" s="13">
        <f t="shared" si="72"/>
        <v>0</v>
      </c>
      <c r="FX147" s="13" t="e">
        <f t="shared" si="73"/>
        <v>#DIV/0!</v>
      </c>
      <c r="FY147" s="13" t="e">
        <f t="shared" si="74"/>
        <v>#DIV/0!</v>
      </c>
      <c r="GF147" s="13" t="e">
        <f t="shared" si="75"/>
        <v>#DIV/0!</v>
      </c>
      <c r="GG147" s="13"/>
      <c r="GH147" s="13" t="e">
        <f t="shared" si="76"/>
        <v>#DIV/0!</v>
      </c>
      <c r="GI147" s="13"/>
      <c r="GJ147" s="13" t="e">
        <f t="shared" si="77"/>
        <v>#DIV/0!</v>
      </c>
      <c r="HR147" s="13" t="e">
        <f t="shared" si="78"/>
        <v>#DIV/0!</v>
      </c>
    </row>
    <row r="148" spans="1:226" ht="15.75">
      <c r="A148" s="1">
        <v>38</v>
      </c>
      <c r="K148" s="13">
        <f t="shared" si="56"/>
        <v>0</v>
      </c>
      <c r="T148" s="13" t="e">
        <f t="shared" si="57"/>
        <v>#DIV/0!</v>
      </c>
      <c r="U148" s="13" t="e">
        <f t="shared" si="58"/>
        <v>#DIV/0!</v>
      </c>
      <c r="AB148" s="13" t="e">
        <f t="shared" si="59"/>
        <v>#DIV/0!</v>
      </c>
      <c r="AC148" s="13"/>
      <c r="AD148" s="13" t="e">
        <f t="shared" si="60"/>
        <v>#DIV/0!</v>
      </c>
      <c r="AE148" s="13"/>
      <c r="AF148" s="13" t="e">
        <f t="shared" si="61"/>
        <v>#DIV/0!</v>
      </c>
      <c r="BN148" s="13" t="e">
        <f t="shared" si="62"/>
        <v>#DIV/0!</v>
      </c>
      <c r="CB148" s="1" t="e">
        <f>MATCH(B148,'[1]Дано'!$C$11:$C$100,0)</f>
        <v>#N/A</v>
      </c>
      <c r="CC148" s="1">
        <v>38</v>
      </c>
      <c r="CM148" s="13">
        <f t="shared" si="64"/>
        <v>0</v>
      </c>
      <c r="CV148" s="13" t="e">
        <f t="shared" si="65"/>
        <v>#DIV/0!</v>
      </c>
      <c r="CW148" s="13" t="e">
        <f t="shared" si="66"/>
        <v>#DIV/0!</v>
      </c>
      <c r="DD148" s="13" t="e">
        <f t="shared" si="67"/>
        <v>#DIV/0!</v>
      </c>
      <c r="DE148" s="13"/>
      <c r="DF148" s="13" t="e">
        <f t="shared" si="68"/>
        <v>#DIV/0!</v>
      </c>
      <c r="DG148" s="13"/>
      <c r="DH148" s="13" t="e">
        <f t="shared" si="69"/>
        <v>#DIV/0!</v>
      </c>
      <c r="EP148" s="13" t="e">
        <f t="shared" si="70"/>
        <v>#DIV/0!</v>
      </c>
      <c r="FE148" s="1">
        <v>38</v>
      </c>
      <c r="FO148" s="13">
        <f t="shared" si="72"/>
        <v>0</v>
      </c>
      <c r="FX148" s="13" t="e">
        <f t="shared" si="73"/>
        <v>#DIV/0!</v>
      </c>
      <c r="FY148" s="13" t="e">
        <f t="shared" si="74"/>
        <v>#DIV/0!</v>
      </c>
      <c r="GF148" s="13" t="e">
        <f t="shared" si="75"/>
        <v>#DIV/0!</v>
      </c>
      <c r="GG148" s="13"/>
      <c r="GH148" s="13" t="e">
        <f t="shared" si="76"/>
        <v>#DIV/0!</v>
      </c>
      <c r="GI148" s="13"/>
      <c r="GJ148" s="13" t="e">
        <f t="shared" si="77"/>
        <v>#DIV/0!</v>
      </c>
      <c r="HR148" s="13" t="e">
        <f t="shared" si="78"/>
        <v>#DIV/0!</v>
      </c>
    </row>
    <row r="149" spans="1:226" ht="15.75">
      <c r="A149" s="1">
        <v>39</v>
      </c>
      <c r="K149" s="13">
        <f t="shared" si="56"/>
        <v>0</v>
      </c>
      <c r="T149" s="13" t="e">
        <f t="shared" si="57"/>
        <v>#DIV/0!</v>
      </c>
      <c r="U149" s="13" t="e">
        <f t="shared" si="58"/>
        <v>#DIV/0!</v>
      </c>
      <c r="AB149" s="13" t="e">
        <f t="shared" si="59"/>
        <v>#DIV/0!</v>
      </c>
      <c r="AC149" s="13"/>
      <c r="AD149" s="13" t="e">
        <f t="shared" si="60"/>
        <v>#DIV/0!</v>
      </c>
      <c r="AE149" s="13"/>
      <c r="AF149" s="13" t="e">
        <f t="shared" si="61"/>
        <v>#DIV/0!</v>
      </c>
      <c r="BN149" s="13" t="e">
        <f t="shared" si="62"/>
        <v>#DIV/0!</v>
      </c>
      <c r="CB149" s="1" t="e">
        <f>MATCH(B149,'[1]Дано'!$C$11:$C$100,0)</f>
        <v>#N/A</v>
      </c>
      <c r="CC149" s="1">
        <v>39</v>
      </c>
      <c r="CM149" s="13">
        <f t="shared" si="64"/>
        <v>0</v>
      </c>
      <c r="CV149" s="13" t="e">
        <f t="shared" si="65"/>
        <v>#DIV/0!</v>
      </c>
      <c r="CW149" s="13" t="e">
        <f t="shared" si="66"/>
        <v>#DIV/0!</v>
      </c>
      <c r="DD149" s="13" t="e">
        <f t="shared" si="67"/>
        <v>#DIV/0!</v>
      </c>
      <c r="DE149" s="13"/>
      <c r="DF149" s="13" t="e">
        <f t="shared" si="68"/>
        <v>#DIV/0!</v>
      </c>
      <c r="DG149" s="13"/>
      <c r="DH149" s="13" t="e">
        <f t="shared" si="69"/>
        <v>#DIV/0!</v>
      </c>
      <c r="EP149" s="13" t="e">
        <f t="shared" si="70"/>
        <v>#DIV/0!</v>
      </c>
      <c r="FE149" s="1">
        <v>39</v>
      </c>
      <c r="FO149" s="13">
        <f t="shared" si="72"/>
        <v>0</v>
      </c>
      <c r="FX149" s="13" t="e">
        <f t="shared" si="73"/>
        <v>#DIV/0!</v>
      </c>
      <c r="FY149" s="13" t="e">
        <f t="shared" si="74"/>
        <v>#DIV/0!</v>
      </c>
      <c r="GF149" s="13" t="e">
        <f t="shared" si="75"/>
        <v>#DIV/0!</v>
      </c>
      <c r="GG149" s="13"/>
      <c r="GH149" s="13" t="e">
        <f t="shared" si="76"/>
        <v>#DIV/0!</v>
      </c>
      <c r="GI149" s="13"/>
      <c r="GJ149" s="13" t="e">
        <f t="shared" si="77"/>
        <v>#DIV/0!</v>
      </c>
      <c r="HR149" s="13" t="e">
        <f t="shared" si="78"/>
        <v>#DIV/0!</v>
      </c>
    </row>
    <row r="150" spans="1:226" ht="15.75">
      <c r="A150" s="1">
        <v>40</v>
      </c>
      <c r="K150" s="13">
        <f t="shared" si="56"/>
        <v>0</v>
      </c>
      <c r="T150" s="13" t="e">
        <f t="shared" si="57"/>
        <v>#DIV/0!</v>
      </c>
      <c r="U150" s="13" t="e">
        <f t="shared" si="58"/>
        <v>#DIV/0!</v>
      </c>
      <c r="AB150" s="13" t="e">
        <f t="shared" si="59"/>
        <v>#DIV/0!</v>
      </c>
      <c r="AC150" s="13"/>
      <c r="AD150" s="13" t="e">
        <f t="shared" si="60"/>
        <v>#DIV/0!</v>
      </c>
      <c r="AE150" s="13"/>
      <c r="AF150" s="13" t="e">
        <f t="shared" si="61"/>
        <v>#DIV/0!</v>
      </c>
      <c r="BN150" s="13" t="e">
        <f t="shared" si="62"/>
        <v>#DIV/0!</v>
      </c>
      <c r="CB150" s="1" t="e">
        <f>MATCH(B150,'[1]Дано'!$C$11:$C$100,0)</f>
        <v>#N/A</v>
      </c>
      <c r="CC150" s="1">
        <v>40</v>
      </c>
      <c r="CM150" s="13">
        <f t="shared" si="64"/>
        <v>0</v>
      </c>
      <c r="CV150" s="13" t="e">
        <f t="shared" si="65"/>
        <v>#DIV/0!</v>
      </c>
      <c r="CW150" s="13" t="e">
        <f t="shared" si="66"/>
        <v>#DIV/0!</v>
      </c>
      <c r="DD150" s="13" t="e">
        <f t="shared" si="67"/>
        <v>#DIV/0!</v>
      </c>
      <c r="DE150" s="13"/>
      <c r="DF150" s="13" t="e">
        <f t="shared" si="68"/>
        <v>#DIV/0!</v>
      </c>
      <c r="DG150" s="13"/>
      <c r="DH150" s="13" t="e">
        <f t="shared" si="69"/>
        <v>#DIV/0!</v>
      </c>
      <c r="EP150" s="13" t="e">
        <f t="shared" si="70"/>
        <v>#DIV/0!</v>
      </c>
      <c r="FE150" s="1">
        <v>40</v>
      </c>
      <c r="FO150" s="13">
        <f t="shared" si="72"/>
        <v>0</v>
      </c>
      <c r="FX150" s="13" t="e">
        <f t="shared" si="73"/>
        <v>#DIV/0!</v>
      </c>
      <c r="FY150" s="13" t="e">
        <f t="shared" si="74"/>
        <v>#DIV/0!</v>
      </c>
      <c r="GF150" s="13" t="e">
        <f t="shared" si="75"/>
        <v>#DIV/0!</v>
      </c>
      <c r="GG150" s="13"/>
      <c r="GH150" s="13" t="e">
        <f t="shared" si="76"/>
        <v>#DIV/0!</v>
      </c>
      <c r="GI150" s="13"/>
      <c r="GJ150" s="13" t="e">
        <f t="shared" si="77"/>
        <v>#DIV/0!</v>
      </c>
      <c r="HR150" s="13" t="e">
        <f t="shared" si="78"/>
        <v>#DIV/0!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2013-05-01T11:14:16Z</dcterms:created>
  <dcterms:modified xsi:type="dcterms:W3CDTF">2014-12-16T14:38:38Z</dcterms:modified>
  <cp:category/>
  <cp:version/>
  <cp:contentType/>
  <cp:contentStatus/>
</cp:coreProperties>
</file>